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132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<sst xmlns="http://schemas.openxmlformats.org/spreadsheetml/2006/main" count="420" uniqueCount="288">
  <si>
    <t xml:space="preserve">СИСТЕМА МЕРОПРИЯТИЙ </t>
  </si>
  <si>
    <t xml:space="preserve">муниципальной программы «Развитие и модернизация образования в муниципальном образовании «Кузоватовский район» </t>
  </si>
  <si>
    <t>на 2015-2018 годы» с ресурсным обеспечением, разбивкой по срокам, этапам, муниципальным заказчикам</t>
  </si>
  <si>
    <t xml:space="preserve">№ </t>
  </si>
  <si>
    <t>п/п</t>
  </si>
  <si>
    <t xml:space="preserve">Наименование </t>
  </si>
  <si>
    <t>мероприятия</t>
  </si>
  <si>
    <t>Ответственные исполнители</t>
  </si>
  <si>
    <t>Источники финансирования</t>
  </si>
  <si>
    <t>всего</t>
  </si>
  <si>
    <t>1. Совершенствование содержания и технологий образования</t>
  </si>
  <si>
    <t>1.1. Начальное общее, основное общее, среднее общее образование</t>
  </si>
  <si>
    <t xml:space="preserve">Обеспечение условий для обучения детей с ограниченными возможностями здоровья (далее –  ОВЗ) и детей-инвалидов по дистанционным образовательным технологиям </t>
  </si>
  <si>
    <t xml:space="preserve">Создание на базе МОУ СОШ № 1 р.п.Кузоватово научно-исследовательских лабораторий  с целью внедрения различных моделей направленности (профиля) образования </t>
  </si>
  <si>
    <t>Создание на базе МОУ средней общеобразовательной  школы № 1 р.п. Кузоватово центра сетевого профильного обучения учащихся школ района в дистанционном режиме</t>
  </si>
  <si>
    <r>
      <t>Преобразование библиотек образовательных организаций района в информационно-библиотечные центры Обновление библиотечного фонда информационно-библиотечных центров и школьных библиотек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в соответствии с образовательными программами</t>
    </r>
  </si>
  <si>
    <t>Итого по подразделу 1.1</t>
  </si>
  <si>
    <t>1.2. Дополнительное образование детей и молодёжи</t>
  </si>
  <si>
    <t>Внедрение методических рекомендаций по дополнительным образовательным программ для детей с ОВЗ</t>
  </si>
  <si>
    <t>Внедрение дистанционных образовательных технологий для организации дополнительного образования детей</t>
  </si>
  <si>
    <t>Организация работы кружков и секций спортивно-оздоровительного профиля в ДЮСШ, ДЮСШ № 2, ДЮЦ в образовательных организациях</t>
  </si>
  <si>
    <t>Увеличение доли объединений</t>
  </si>
  <si>
    <t>- технического</t>
  </si>
  <si>
    <t>- туристско-краеведческого</t>
  </si>
  <si>
    <t>- военно-патриотического направления</t>
  </si>
  <si>
    <t>- настольному теннису</t>
  </si>
  <si>
    <t>- баскетболу</t>
  </si>
  <si>
    <t>лёгкой атлетике</t>
  </si>
  <si>
    <t>-лыжным гонкам</t>
  </si>
  <si>
    <t>-волейболу-</t>
  </si>
  <si>
    <t>- хоккею</t>
  </si>
  <si>
    <t>Совершенствование  работы по вовлечению детей и подростков группы риска в кружки и спортивные секции</t>
  </si>
  <si>
    <t>Разработка программы развития хоккея в МО «Кузоватовский район»</t>
  </si>
  <si>
    <t>Разработка положения о конкурсе дополнительных образовательных программ</t>
  </si>
  <si>
    <t>Презентации опыта педагогов дополнительного образования, вожатых, педагогов-организаторов, классных руководителей</t>
  </si>
  <si>
    <t>Проведение мастер-классов для педагогов дополнительного образования</t>
  </si>
  <si>
    <t>Участие в областных научно-практических  конференциях, семинарах, совещаниях по актуальным вопросам развития системы воспитания и  дополнительного образования детей</t>
  </si>
  <si>
    <t>Итого по подразделу 1.2</t>
  </si>
  <si>
    <t>Итого по разделу 1</t>
  </si>
  <si>
    <t>2. Создание условий для развития системы образования</t>
  </si>
  <si>
    <t>2.1. Кадровая политика</t>
  </si>
  <si>
    <t>Прогнозирование будущих потребностей муниципального образования в кадрах на основе предполагаемых изменений в организации образовательного процесса и  движения кадров</t>
  </si>
  <si>
    <t>Софинансирование оздоровления работников бюджетной сферы</t>
  </si>
  <si>
    <t>Социальная поддержка библиотекарям образовательных организаций</t>
  </si>
  <si>
    <t>Организация и проведение муниципальных конкурсов «Педагог года»; «Педагогический дебют»; классных руководителей «Самый классный классный»;  школьных библиотекарей «Лучший библиотекарь»</t>
  </si>
  <si>
    <t>2.2. Научно-методическое сопровождение реализации муниципальной программы</t>
  </si>
  <si>
    <t>Участие в  областных программах развития инновационных процессов образовательных организаций Кузоватовского района (МОУ СОШ №1 р.п. Кузоватово, МОУ СОШ с. Еделево, МОУ СОШ с. Кивать, МБДОУ детский сад №1 «Светлячок».)</t>
  </si>
  <si>
    <t>Внедрение учебно-дидактических комплектов для организации проектной, исследовательской  деятельности обучающихся</t>
  </si>
  <si>
    <t>Апробация  моделей образовательного процесса, обеспечивающего внедрение индивидуальных маршрутов обучения на разных уровнях образования</t>
  </si>
  <si>
    <t>Апробация технологий работы с детьми разных типов одарённости</t>
  </si>
  <si>
    <t xml:space="preserve">Участие в Международной выставке-ярмарке инновационных образовательных проектов (МОУ СОШ№1 р.п. Кузоватово, МОУ СОШ с. Еделево, МОУ СОШ с. Кивать, МБДОУ детский сад №1 «Светлячок», МДОУ д/с №4 «Буратино».) </t>
  </si>
  <si>
    <t>Проведение научно-практических семинаров в общеобразовательных организациях с участниками областной программы РИП</t>
  </si>
  <si>
    <t>Участие в муниципальном этапе конкурса «Малая академия»</t>
  </si>
  <si>
    <t>Организация непрерывного образования педагогов через систему краткосрочных курсов, семинаров, РМО, ШМО, самообразование</t>
  </si>
  <si>
    <t>Итого по подразделу 2.2</t>
  </si>
  <si>
    <t>2.3. Развитие и модернизация общего образования</t>
  </si>
  <si>
    <t>2.3.1. Строительство, реконструкция, капитальный, текущий ремонт зданий общеобразовательных организаций,</t>
  </si>
  <si>
    <t xml:space="preserve"> благоустройство территорий</t>
  </si>
  <si>
    <t>Текущий ремонт зданий общеобразовательных организаций и подготовку к новому учебному году</t>
  </si>
  <si>
    <t xml:space="preserve">Замена оконных блоков в зданиях муниципальных общеобразовательных организаций </t>
  </si>
  <si>
    <t>Итого по подразделу 2.3.1</t>
  </si>
  <si>
    <t>2.3.2. Оснащение оборудованием общеобразовательных организаций</t>
  </si>
  <si>
    <t>2.3.2.1</t>
  </si>
  <si>
    <t>Оснащение образовательных организаций дополнительного образования учебным оборудованием и техническими средствами обучения</t>
  </si>
  <si>
    <t>МУ Управление образования, МОУ ДОД ДЮСШ, МОУ ДОД ДЮСШ №2, МОУ ДОД ДЮЦ р.п.Кузоватово</t>
  </si>
  <si>
    <t>2.3.2.2</t>
  </si>
  <si>
    <t>Проведение  конкурса проектов по оформлению зданий общеобразовательных организаций и прилегающих территорий «Наша новая школа – школа будущего»</t>
  </si>
  <si>
    <t>2.3.2.3</t>
  </si>
  <si>
    <t>Формирование сети базовых школ, обеспечивающих совместное обучение детей с ОВЗ и детей, не имеющих нарушений в развитии</t>
  </si>
  <si>
    <t>Итого по подразделу 2.3.2</t>
  </si>
  <si>
    <t>2.4. Психологическое сопровождение образования</t>
  </si>
  <si>
    <t>Внедрение комплексной программы мониторинга безопасности образовательной среды (включая оценку психологической безопасности)</t>
  </si>
  <si>
    <t>Создание муниципального телефона  доверия  для учащихся образовательных организаций района и их родителей                                                                                                                                                                                                                                                                                                                                                                                                                                                                                                                                                                                                                                                                                                                                                                                                                                                                                                                                                                                                                                                                                                                                                                                                                                                                                                                                                                                                                                                                                                                                                                                                                                                                                                                                                      (защита прав детей, психологическая помощь в экстремальных ситуациях)</t>
  </si>
  <si>
    <t>Организация взаимодействия образовательных организаций со специалистами  психологической службы ОГУ ЦСО « Парус Надежды»</t>
  </si>
  <si>
    <t>Итого по подразделу 2.4</t>
  </si>
  <si>
    <t>2.5. Информатизация системы образования</t>
  </si>
  <si>
    <t>2.5.1. Развитие информационной инфраструктуры и информационных ресурсов системы управления образованием</t>
  </si>
  <si>
    <t>2.5.1.1</t>
  </si>
  <si>
    <t>Развитие сетевой и телекоммуникационной инфраструктуры системы образования:  подключение и переподключение к сети Интернет образовательных организаций  дополнительного образования</t>
  </si>
  <si>
    <t>2.5.1.2</t>
  </si>
  <si>
    <t>Подключение к сети Интернет дошкольных образовательных организаций; обеспечение детей с ОВЗ и  детей-инвалидов, обучающихся на дому, доступом к сети Интернет</t>
  </si>
  <si>
    <t>2.5.1.3</t>
  </si>
  <si>
    <t>Методическое сопровождение организации информатизации  муниципальных мероприятий по вопросам применения информационно-коммуникационных технологий в педагогической и управленческой практике (АИС «Сетевой город. Образование»)</t>
  </si>
  <si>
    <t>2.5.1.4</t>
  </si>
  <si>
    <t xml:space="preserve">Использование дистрибуции электронных учебников и дополнительного образовательного электронного контента. </t>
  </si>
  <si>
    <t>2.5.1.5</t>
  </si>
  <si>
    <t>Расширение сети информационно-библиотечных центров общеобразовательных организаций района</t>
  </si>
  <si>
    <t>Итого по подразделу 2.5.1</t>
  </si>
  <si>
    <t>2.5.2. Информатизация образовательного процесса</t>
  </si>
  <si>
    <t>2.5.2.1</t>
  </si>
  <si>
    <t>Участие в развитии  ИКТ-компетентности в системе образования МО «Кузоватовский район» путем создания системы требований, характеризующих ИКТ-компетентность для различных категорий педагогических работников, специалистов и руководителей системы образования</t>
  </si>
  <si>
    <t>2.5.2.2</t>
  </si>
  <si>
    <t>Участие в методических порталах по образовательным программам и направлениям деятельности (в т. ч. форумов, «горячих линий», периодических изданий)</t>
  </si>
  <si>
    <t>2.5.2.3</t>
  </si>
  <si>
    <t>Участие в переводе учебных программ «пилотных» общеобразовательных организаций на электронные аналоги учебников, задействованных в учебной программе. Полноценный перевод учебного процесса на электронные учебники</t>
  </si>
  <si>
    <t>2.5.2.4</t>
  </si>
  <si>
    <t>Поддержка сайтов общеобразовательных организаций, содержащих полную аналитическую и оперативную информацию</t>
  </si>
  <si>
    <t>Итого по подразделу 2.5.2</t>
  </si>
  <si>
    <t>Итого по разделу 2</t>
  </si>
  <si>
    <t>3. Реализация комплексных проектов образования</t>
  </si>
  <si>
    <t>3.1. Развитие системы воспитания детей и молодёжи в МО «Кузоватовский район»</t>
  </si>
  <si>
    <t>Участие в смотре-конкурса спортивной базы общеобразовательных организаций района</t>
  </si>
  <si>
    <t>Использование новых методик и технологий по профилактике наркомании и токсикомании среди детей, подростков и молодёжи</t>
  </si>
  <si>
    <t>Участие в  интернет-конференции: «Мы – это ты и я: толерантность как способ мировоззрения детей и молодёжи», «Грядущее за ними. Модель будущего глазами детей и молодёжи»</t>
  </si>
  <si>
    <t>Участие в «круглых столах» по теме «Общеобразовательная организация с этнокультурным компонентом: проблемы и пути решения»</t>
  </si>
  <si>
    <t xml:space="preserve">Проведение межшкольных рождественских чтений </t>
  </si>
  <si>
    <t>Введение в 8-10 классах образовательных организаций муниципалитета учебного курса «Основы религиозных культур и светской этики» за счёт часов дополнительного образования</t>
  </si>
  <si>
    <t>Проведение фестиваля мордовской культуры «Венок дружбы» на базе МОУ СОШ с. Кивать, центра по возрождению национальной культуры</t>
  </si>
  <si>
    <t>Участие педагогов и учащихся образовательных организаций с этнокультурным компонентом образования в межрегиональном фестивале «Масторавань Морот» (Песни Матери земли)</t>
  </si>
  <si>
    <t>Муниципальный конкурс учителей родного (мордовского) языка  «Лучший учитель родного языка»</t>
  </si>
  <si>
    <t>Муниципальный конкурс кабинетов родного языка</t>
  </si>
  <si>
    <t xml:space="preserve">Рождественская встреча спортсменов косики – каратэ </t>
  </si>
  <si>
    <t>МУ «Управление образования», МОУ ДОД ДЮСШ №2 р.п.Кузоватово</t>
  </si>
  <si>
    <t>Показательные выступления спортсменов косики – каратэ, посвященные выводу войск из Афганистана.</t>
  </si>
  <si>
    <t>Чемпионат и первенство Кузоватовского района по косики-каратэ</t>
  </si>
  <si>
    <t>Участие воспитанников МОУ ДОД ДЮСШ №2 «Елка для одаренных детей».</t>
  </si>
  <si>
    <t>Участие во Всероссийских конкурсах:</t>
  </si>
  <si>
    <t>- авторских образовательных программ</t>
  </si>
  <si>
    <t>- воспитательных систем</t>
  </si>
  <si>
    <t>- педагогов дополнительного образования «Сердце отдаю детям»</t>
  </si>
  <si>
    <t>Повышение квалификации педагогов и руководителей УДОД, заместителей директоров школ по воспитательной работе, классных руководителей</t>
  </si>
  <si>
    <t>Организация районных выставок достижений детского творчества</t>
  </si>
  <si>
    <t>Разработка положения о конкурсе программ воспитательных систем образовательных организаций</t>
  </si>
  <si>
    <t>Разработка положения о смотре-конкурсе детских общественных организаций и органов ученического самоуправления.</t>
  </si>
  <si>
    <t>Организация и проведение выставок в системе воспитания и дополнительного образования детей в образовательных учреждениях</t>
  </si>
  <si>
    <t>Освещение опыта работы общеобразовательных школ, учреждений дополнительного образования (публикация статей,  интернет-сайты)</t>
  </si>
  <si>
    <t>Организация работы районной ученической коллегии</t>
  </si>
  <si>
    <t>Итого по подразделу 3.1</t>
  </si>
  <si>
    <t>Участие в мониторинге физической подготовленности обучающихся с использованием компьютерных технологий</t>
  </si>
  <si>
    <t>Комплектование классов компенсирующего коррекционно-развивающего обучения</t>
  </si>
  <si>
    <t>Взаимодействие сельских общеобразовательных организаций с фельдшерско-акушерскими пунктами</t>
  </si>
  <si>
    <t>Организация тематических встреч для родителей и учителей  с привлечением медицинских работников  «Здоровый ребенок – здоровое общество».</t>
  </si>
  <si>
    <t>Итого по подразделу 3.2</t>
  </si>
  <si>
    <t>Издание научно-исследовательских и творческих работ одарённых детей в СМИ района</t>
  </si>
  <si>
    <t>Итого по подразделу 3.3</t>
  </si>
  <si>
    <t>Участие в реализации областных программ развития инновационных процессов в образовательных организациях  МО «Кузоватовский район» (экспериментальных площадках и т.п.)</t>
  </si>
  <si>
    <t>Участие в региональной конференции «Деятельность научно-методических центров и обновление содержания образования на основе результатов деятельности научно-методических центров, завершающих свою работу»</t>
  </si>
  <si>
    <t>Проведение научно-практических семинаров в общеобразовательных организациях, участниках областной программы РИП</t>
  </si>
  <si>
    <t>Организация и проведение районных конкурсов «Педагог года», «Педагогический дебют»</t>
  </si>
  <si>
    <r>
      <t>Участие в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международной выставки-ярмарки инновационных образовательных проектов</t>
    </r>
  </si>
  <si>
    <t>Итого по подразделу 3.4</t>
  </si>
  <si>
    <r>
      <t>Участие в</t>
    </r>
    <r>
      <rPr>
        <sz val="10"/>
        <color indexed="10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программе дополнительного профессионального образования педагогических работников с целью обеспечения качества подготовки обучающихся к единому государственному экзамену (далее – ЕГЭ)</t>
    </r>
  </si>
  <si>
    <t>Проведение комплексного анализа результатов ЕГЭ</t>
  </si>
  <si>
    <t>Создание Регистра качества образования – единой информационной системы, интегрирующей информационные данные по результатам различных процедур оценки качества образования в Ульяновской области (с портфолио общеобразовательной организации, педагогического работника, обучающегося)</t>
  </si>
  <si>
    <t>Итого по подразделу 3.5</t>
  </si>
  <si>
    <t xml:space="preserve">Итого по разделу 3 </t>
  </si>
  <si>
    <t>4. Информационное обеспечение реализации муниципальной программы</t>
  </si>
  <si>
    <t>Развитие интернет-портала МУ «Управление образование» МО «Кузоватовский район»</t>
  </si>
  <si>
    <t>Итого по разделу 4</t>
  </si>
  <si>
    <t>5. Развитие и модернизация системы дошкольного образования</t>
  </si>
  <si>
    <t>5.1. Строительство, реконструкция, капитальный ремонт зданий образовательных организаций, реализующих основную общеобразовательную программу дошкольного образования, благоустройство территорий, приобретение оборудования</t>
  </si>
  <si>
    <t>Реконструкция зданий либо частей зданий под размещение дошкольных образовательных организаций или дошкольных групп с устройством внутридомовых сооружений, благоустройством территории, приобретением и установкой оборудования на базе общеобразовательных организаций</t>
  </si>
  <si>
    <t>2015 г. – 40 мест (МОУ СОШ с.Студенец, МОУ СОШ с.Чертановка)</t>
  </si>
  <si>
    <t>2016 г. – 20 мест (МОУ СОШ с.Безводовка)</t>
  </si>
  <si>
    <t>Итого: 60 мест</t>
  </si>
  <si>
    <t>Строительство здания дошкольной образовательной организаций  «под ключ»: «Начальная школа - детский сад» на базе корпуса №2 МОУ СОШ №1 р.п.Кузоватово</t>
  </si>
  <si>
    <t>Итого по подразделу 5.1</t>
  </si>
  <si>
    <t>5.2. Оснащение оборудованием образовательных организаций, реализующих основную общеобразовательную программу дошкольного образования</t>
  </si>
  <si>
    <t>Участие образовательных организаций, реализующих основную общеобразовательную программу дошкольного образования, здоровьесберегающим и здоровьеформирующим оборудованием через конкурсный отбор «Мир вокруг нас – дошкольная образовательная организация как социокультурный центр микрорайона»</t>
  </si>
  <si>
    <t>Итого по подразделу 5.2</t>
  </si>
  <si>
    <t>5.3. Развитие экспериментальной и инновационной деятельности</t>
  </si>
  <si>
    <t>Участие в областном конкурсе по разработке, защите и внедрению проектов в сфере дошкольного образования, направленных на развитие вариативных и альтернативных форм дошкольного образования</t>
  </si>
  <si>
    <t>Участие в областном конкурсе авторских проектов педагогических работников, направленных на инновационное развитие содержания дошкольного образования</t>
  </si>
  <si>
    <t>Итого по подразделу 5.3</t>
  </si>
  <si>
    <t>Итого по разделу 5</t>
  </si>
  <si>
    <t>Всего по муниципальной  программе</t>
  </si>
  <si>
    <t>1.1.1</t>
  </si>
  <si>
    <t>1.1.2</t>
  </si>
  <si>
    <t>1.1.3</t>
  </si>
  <si>
    <t>1.1.4</t>
  </si>
  <si>
    <t>1.1.5</t>
  </si>
  <si>
    <t>1.2.1</t>
  </si>
  <si>
    <t>1.2.3</t>
  </si>
  <si>
    <t>1.2.2</t>
  </si>
  <si>
    <t>1.2.4</t>
  </si>
  <si>
    <t>1.2.5</t>
  </si>
  <si>
    <t>1.2.6</t>
  </si>
  <si>
    <t>1.2.7</t>
  </si>
  <si>
    <t>1.2.8</t>
  </si>
  <si>
    <t>2.1.1</t>
  </si>
  <si>
    <t>2.1.2</t>
  </si>
  <si>
    <t>2.1.3</t>
  </si>
  <si>
    <t>2.1.4</t>
  </si>
  <si>
    <t>2.1.5</t>
  </si>
  <si>
    <t>2.1.6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</si>
  <si>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</si>
  <si>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</si>
  <si>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</si>
  <si>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</si>
  <si>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</si>
  <si>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</si>
  <si>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</si>
  <si>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</si>
  <si>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2.3.1</t>
  </si>
  <si>
    <t>2.3.2</t>
  </si>
  <si>
    <t>Итого по подразделу 2.3</t>
  </si>
  <si>
    <t>2.4.1</t>
  </si>
  <si>
    <t>2.4.2</t>
  </si>
  <si>
    <t>2.4.3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</si>
  <si>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</si>
  <si>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</si>
  <si>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</si>
  <si>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</si>
  <si>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</si>
  <si>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</si>
  <si>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</si>
  <si>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</si>
  <si>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</si>
  <si>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</si>
  <si>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</si>
  <si>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</si>
  <si>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</si>
  <si>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</si>
  <si>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</si>
  <si>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</si>
  <si>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</si>
  <si>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</si>
  <si>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3.1.19</t>
  </si>
  <si>
    <t>3.1.20</t>
  </si>
  <si>
    <t>3.1.21</t>
  </si>
  <si>
    <t>3.1.22</t>
  </si>
  <si>
    <t>3.1.23</t>
  </si>
  <si>
    <t>3.2.1</t>
  </si>
  <si>
    <t>3.3.1</t>
  </si>
  <si>
    <t>3.3.2</t>
  </si>
  <si>
    <t>3.3.3</t>
  </si>
  <si>
    <t>3.3.4</t>
  </si>
  <si>
    <t>3.4.1</t>
  </si>
  <si>
    <t>3.4.2</t>
  </si>
  <si>
    <t>3.4.3</t>
  </si>
  <si>
    <t>3.5.1</t>
  </si>
  <si>
    <t>3.5.2</t>
  </si>
  <si>
    <t>3.5.3</t>
  </si>
  <si>
    <t>4.1</t>
  </si>
  <si>
    <t>5.1.1</t>
  </si>
  <si>
    <t>5.1.2</t>
  </si>
  <si>
    <t>5.2.1</t>
  </si>
  <si>
    <t>5.3.1</t>
  </si>
  <si>
    <t>5.3.2</t>
  </si>
  <si>
    <t>2014 факт</t>
  </si>
  <si>
    <t xml:space="preserve">к муниципальной программе </t>
  </si>
  <si>
    <t>Обеспечение молодых специалистов средствами на найм жилья</t>
  </si>
  <si>
    <t>Единовременная помощь молодым специалистам</t>
  </si>
  <si>
    <t>2.1.7</t>
  </si>
  <si>
    <t>3.2. Создание условий для организации летнего отдыха</t>
  </si>
  <si>
    <t>Организация палаточных лагерей</t>
  </si>
  <si>
    <t>Проведение первенства  МО «Кузоватовский район» по косики-карате. Участие в региональных, межрегиональных, общероссийских соревнованиях</t>
  </si>
  <si>
    <t>Проведение первенств по легкой атлетике, волейболу, баскетболу, лыжным гонкам</t>
  </si>
  <si>
    <t xml:space="preserve">Проведение первенств по футболу </t>
  </si>
  <si>
    <t>Итого по подразделу 2.1</t>
  </si>
  <si>
    <t>3.3. Создание условий для сохранения и укрепления здоровья обучающихся, воспитанников</t>
  </si>
  <si>
    <t>3.3.5</t>
  </si>
  <si>
    <t>3.3.7</t>
  </si>
  <si>
    <t>3.3.8</t>
  </si>
  <si>
    <t>3.3.14</t>
  </si>
  <si>
    <t>3.3.16</t>
  </si>
  <si>
    <t>3.3.17</t>
  </si>
  <si>
    <t>3.4. Создание условий по поддержке талантливых детей и молодежи</t>
  </si>
  <si>
    <t>3.5. Развитие экспериментальной и инновационной деятельности</t>
  </si>
  <si>
    <t>3.5.4</t>
  </si>
  <si>
    <t>3.5.5</t>
  </si>
  <si>
    <t>3.5.6</t>
  </si>
  <si>
    <t>3.5.7</t>
  </si>
  <si>
    <t>3.6. Развитие муниципальной системы оценки качества образования</t>
  </si>
  <si>
    <t>3.6.1</t>
  </si>
  <si>
    <t>3.6.2</t>
  </si>
  <si>
    <t>3.6.3</t>
  </si>
  <si>
    <t>Итого по подразделу 3.6</t>
  </si>
  <si>
    <t>Итого по подразделу 2.5</t>
  </si>
  <si>
    <t>Организация работы по социальному проектированию:</t>
  </si>
  <si>
    <t>3.1.24</t>
  </si>
  <si>
    <t>Организация мероприятий патриотической направленности</t>
  </si>
  <si>
    <t>ПРИЛОЖЕНИЕ № 2</t>
  </si>
  <si>
    <r>
      <t>Расширение сети подключения образовательных организаций к информационно-телекоммуникационной сети «Интернет» (далее – сеть Интернет) для обучающихся, воспитанников с ограниченными возможностями здоровья</t>
    </r>
    <r>
      <rPr>
        <sz val="10"/>
        <rFont val="Times New Roman"/>
        <family val="1"/>
      </rPr>
      <t xml:space="preserve"> (МОУ СОШ с. Стоговка; МОУ СОШ с. Чертановка)</t>
    </r>
    <r>
      <rPr>
        <sz val="10"/>
        <color indexed="8"/>
        <rFont val="Times New Roman"/>
        <family val="1"/>
      </rPr>
      <t xml:space="preserve">   </t>
    </r>
  </si>
  <si>
    <t>Проведение социально значимых мероприятий</t>
  </si>
  <si>
    <t>Проведение школьного и муниципального  этапа «Президентских спортивных игр»</t>
  </si>
  <si>
    <t>Участие команд  МО «Кузоватовский район» в региональном этапе «Президентских состязаний»</t>
  </si>
  <si>
    <t>Итого мест 2016г. – ДОУ- 90 мест НОШ – 120 мест</t>
  </si>
  <si>
    <t>Проведение муниципального, региональном этапа Всероссийской   олимпиады школьников</t>
  </si>
  <si>
    <t xml:space="preserve">МУ «Управление образования» администрации муниципального образования "Кузоватовский район", образовательные организации </t>
  </si>
  <si>
    <t xml:space="preserve">МУ «Управление образования» администрации муниципального образования "Кузоватовский район", </t>
  </si>
  <si>
    <t>МУ «Управление образования» администрации муниципального образования "Кузоватовский район", МОУ ДОД ДЮСШ, МОУ ДОД ДЮЦ</t>
  </si>
  <si>
    <t>МУ «Управление образования» администрации муниципального образования "Кузоватовский район", МОУ ДОД ДЮСШ №2 р.п.Кузоватово</t>
  </si>
  <si>
    <t>МУ «Управление образования» администрации муниципального образования "Кузоватовский район", МОУ СОШ с.Студенец, СОШ с.Чертановка, МОУ СОШ с.Безводовка</t>
  </si>
  <si>
    <t>МУ «Управление образования» администрации муниципального образования "Кузоватовский район", МОУ СОШ №1 р.п.Кузоватово</t>
  </si>
  <si>
    <t>МУ «Управление образования» администрации муниципального образования "Кузоватовский район", МОУ МБДОУ д/с №1 «Светлячок»; МДОУ д/с №4 «Буратино», МДОУ д/с №6 «Аленушка»</t>
  </si>
  <si>
    <t>Бюджет муниципального образования "Кузоватовский район" Ульяновской области</t>
  </si>
  <si>
    <t>Планируемый объём финансирования по годам 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</si>
</sst>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5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left" indent="15"/>
    </xf>
    <xf numFmtId="0" fontId="0" fillId="0" borderId="0" xfId="0" applyAlignment="1">
      <alignment horizontal="left" indent="17"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54" fillId="0" borderId="10" xfId="0" applyNumberFormat="1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4" fillId="0" borderId="10" xfId="0" applyNumberFormat="1" applyFont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4" fillId="0" borderId="0" xfId="0" applyFont="1" applyBorder="1" applyAlignment="1">
      <alignment wrapText="1"/>
    </xf>
    <xf numFmtId="49" fontId="54" fillId="0" borderId="11" xfId="0" applyNumberFormat="1" applyFont="1" applyBorder="1" applyAlignment="1">
      <alignment vertical="top" wrapText="1"/>
    </xf>
    <xf numFmtId="0" fontId="58" fillId="0" borderId="0" xfId="0" applyFont="1" applyAlignment="1">
      <alignment/>
    </xf>
    <xf numFmtId="164" fontId="55" fillId="0" borderId="10" xfId="0" applyNumberFormat="1" applyFont="1" applyBorder="1" applyAlignment="1">
      <alignment horizontal="center" vertical="top" wrapText="1"/>
    </xf>
    <xf numFmtId="0" fontId="59" fillId="0" borderId="0" xfId="0" applyFont="1" applyBorder="1" applyAlignment="1">
      <alignment vertical="top" wrapText="1"/>
    </xf>
    <xf numFmtId="0" fontId="54" fillId="33" borderId="10" xfId="0" applyFont="1" applyFill="1" applyBorder="1" applyAlignment="1">
      <alignment horizontal="center" vertical="top" wrapText="1"/>
    </xf>
    <xf numFmtId="0" fontId="60" fillId="33" borderId="10" xfId="0" applyFont="1" applyFill="1" applyBorder="1" applyAlignment="1">
      <alignment horizontal="center" vertical="top" wrapText="1"/>
    </xf>
    <xf numFmtId="49" fontId="54" fillId="33" borderId="10" xfId="0" applyNumberFormat="1" applyFont="1" applyFill="1" applyBorder="1" applyAlignment="1">
      <alignment horizontal="center" vertical="top" wrapText="1"/>
    </xf>
    <xf numFmtId="0" fontId="61" fillId="33" borderId="0" xfId="0" applyFont="1" applyFill="1" applyBorder="1" applyAlignment="1">
      <alignment horizontal="justify" vertical="top" wrapText="1"/>
    </xf>
    <xf numFmtId="0" fontId="50" fillId="0" borderId="0" xfId="0" applyFont="1" applyBorder="1" applyAlignment="1">
      <alignment horizontal="center"/>
    </xf>
    <xf numFmtId="0" fontId="55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center" vertical="top" wrapText="1"/>
    </xf>
    <xf numFmtId="49" fontId="54" fillId="0" borderId="10" xfId="0" applyNumberFormat="1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vertical="top" wrapText="1"/>
    </xf>
    <xf numFmtId="0" fontId="54" fillId="33" borderId="10" xfId="0" applyFont="1" applyFill="1" applyBorder="1" applyAlignment="1">
      <alignment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top" wrapText="1"/>
    </xf>
    <xf numFmtId="0" fontId="58" fillId="0" borderId="14" xfId="0" applyFont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0" fontId="60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center" vertical="top" wrapText="1"/>
    </xf>
    <xf numFmtId="49" fontId="54" fillId="0" borderId="10" xfId="0" applyNumberFormat="1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54" fillId="33" borderId="10" xfId="0" applyFont="1" applyFill="1" applyBorder="1" applyAlignment="1">
      <alignment vertical="top" wrapText="1"/>
    </xf>
    <xf numFmtId="0" fontId="58" fillId="33" borderId="10" xfId="0" applyFont="1" applyFill="1" applyBorder="1" applyAlignment="1">
      <alignment horizontal="center" vertical="top" wrapText="1"/>
    </xf>
    <xf numFmtId="0" fontId="60" fillId="33" borderId="10" xfId="0" applyFont="1" applyFill="1" applyBorder="1" applyAlignment="1">
      <alignment vertical="top" wrapText="1"/>
    </xf>
    <xf numFmtId="0" fontId="58" fillId="0" borderId="15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2" fillId="0" borderId="16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2" fillId="0" borderId="18" xfId="0" applyFont="1" applyBorder="1" applyAlignment="1">
      <alignment horizontal="center" vertical="top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justify" vertical="center" wrapText="1"/>
    </xf>
    <xf numFmtId="0" fontId="54" fillId="0" borderId="11" xfId="0" applyFont="1" applyBorder="1" applyAlignment="1">
      <alignment horizontal="justify"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54" fillId="33" borderId="10" xfId="0" applyFont="1" applyFill="1" applyBorder="1" applyAlignment="1">
      <alignment horizontal="justify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9" xfId="0" applyFont="1" applyBorder="1" applyAlignment="1">
      <alignment vertical="center" wrapText="1"/>
    </xf>
    <xf numFmtId="0" fontId="60" fillId="0" borderId="20" xfId="0" applyFont="1" applyBorder="1" applyAlignment="1">
      <alignment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60" fillId="0" borderId="11" xfId="0" applyFont="1" applyBorder="1" applyAlignment="1">
      <alignment vertical="center" wrapText="1"/>
    </xf>
    <xf numFmtId="164" fontId="54" fillId="0" borderId="10" xfId="0" applyNumberFormat="1" applyFont="1" applyBorder="1" applyAlignment="1">
      <alignment horizontal="center" vertical="center" wrapText="1"/>
    </xf>
    <xf numFmtId="164" fontId="55" fillId="0" borderId="10" xfId="0" applyNumberFormat="1" applyFont="1" applyBorder="1" applyAlignment="1">
      <alignment horizontal="center" vertical="center" wrapText="1"/>
    </xf>
    <xf numFmtId="164" fontId="54" fillId="0" borderId="10" xfId="0" applyNumberFormat="1" applyFont="1" applyBorder="1" applyAlignment="1">
      <alignment vertical="center" wrapText="1"/>
    </xf>
    <xf numFmtId="164" fontId="54" fillId="0" borderId="10" xfId="0" applyNumberFormat="1" applyFont="1" applyBorder="1" applyAlignment="1">
      <alignment horizontal="center" vertical="center" wrapText="1"/>
    </xf>
    <xf numFmtId="164" fontId="54" fillId="0" borderId="10" xfId="0" applyNumberFormat="1" applyFont="1" applyBorder="1" applyAlignment="1">
      <alignment vertical="center" wrapText="1"/>
    </xf>
    <xf numFmtId="0" fontId="52" fillId="0" borderId="12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164" fontId="55" fillId="33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8" fillId="0" borderId="13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87"/>
  <sheetViews>
    <sheetView tabSelected="1" zoomScalePageLayoutView="0" workbookViewId="0" topLeftCell="A174">
      <selection activeCell="B1" sqref="B1:L185"/>
    </sheetView>
  </sheetViews>
  <sheetFormatPr defaultColWidth="9.140625" defaultRowHeight="15"/>
  <cols>
    <col min="1" max="1" width="0.71875" style="0" customWidth="1"/>
    <col min="2" max="2" width="8.00390625" style="0" customWidth="1"/>
    <col min="3" max="3" width="51.7109375" style="0" customWidth="1"/>
    <col min="4" max="4" width="29.7109375" style="0" customWidth="1"/>
    <col min="5" max="5" width="17.28125" style="0" customWidth="1"/>
    <col min="6" max="6" width="3.00390625" style="0" hidden="1" customWidth="1"/>
    <col min="7" max="7" width="7.7109375" style="0" customWidth="1"/>
    <col min="8" max="8" width="8.140625" style="0" customWidth="1"/>
    <col min="9" max="9" width="7.140625" style="0" customWidth="1"/>
    <col min="10" max="10" width="7.28125" style="0" customWidth="1"/>
    <col min="11" max="11" width="7.7109375" style="0" customWidth="1"/>
    <col min="12" max="12" width="6.7109375" style="0" customWidth="1"/>
    <col min="13" max="13" width="6.57421875" style="0" customWidth="1"/>
  </cols>
  <sheetData>
    <row r="1" ht="6.75" customHeight="1"/>
    <row r="2" spans="1:9" ht="15.75">
      <c r="A2" s="6"/>
      <c r="C2" s="6"/>
      <c r="I2" s="7" t="s">
        <v>272</v>
      </c>
    </row>
    <row r="3" spans="3:18" ht="15.75">
      <c r="C3" s="8"/>
      <c r="I3" s="8" t="s">
        <v>240</v>
      </c>
      <c r="R3" s="3"/>
    </row>
    <row r="4" spans="2:3" ht="11.25" customHeight="1">
      <c r="B4" s="2"/>
      <c r="C4" s="5"/>
    </row>
    <row r="5" spans="1:13" ht="15.75">
      <c r="A5" s="4"/>
      <c r="B5" s="65" t="s">
        <v>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1"/>
    </row>
    <row r="6" spans="1:14" ht="15.75">
      <c r="A6" s="4"/>
      <c r="B6" s="65" t="s">
        <v>1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21"/>
      <c r="N6" s="21"/>
    </row>
    <row r="7" spans="1:13" ht="15.75">
      <c r="A7" s="4"/>
      <c r="B7" s="64" t="s">
        <v>2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1"/>
    </row>
    <row r="8" spans="2:12" ht="30.75" customHeight="1">
      <c r="B8" s="32" t="s">
        <v>3</v>
      </c>
      <c r="C8" s="41" t="s">
        <v>5</v>
      </c>
      <c r="D8" s="96" t="s">
        <v>7</v>
      </c>
      <c r="E8" s="93" t="s">
        <v>8</v>
      </c>
      <c r="F8" s="66" t="s">
        <v>287</v>
      </c>
      <c r="G8" s="67"/>
      <c r="H8" s="67"/>
      <c r="I8" s="67"/>
      <c r="J8" s="67"/>
      <c r="K8" s="67"/>
      <c r="L8" s="68"/>
    </row>
    <row r="9" spans="2:12" ht="28.5" customHeight="1">
      <c r="B9" s="33" t="s">
        <v>4</v>
      </c>
      <c r="C9" s="90" t="s">
        <v>6</v>
      </c>
      <c r="D9" s="97"/>
      <c r="E9" s="93"/>
      <c r="F9" s="42"/>
      <c r="G9" s="91" t="s">
        <v>239</v>
      </c>
      <c r="H9" s="91" t="s">
        <v>9</v>
      </c>
      <c r="I9" s="91">
        <v>2015</v>
      </c>
      <c r="J9" s="91">
        <v>2016</v>
      </c>
      <c r="K9" s="91">
        <v>2017</v>
      </c>
      <c r="L9" s="92">
        <v>2018</v>
      </c>
    </row>
    <row r="10" spans="2:12" ht="10.5" customHeight="1">
      <c r="B10" s="43">
        <v>1</v>
      </c>
      <c r="C10" s="43">
        <v>2</v>
      </c>
      <c r="D10" s="43">
        <v>3</v>
      </c>
      <c r="E10" s="57">
        <v>4</v>
      </c>
      <c r="F10" s="57"/>
      <c r="G10" s="43">
        <v>5</v>
      </c>
      <c r="H10" s="43">
        <v>6</v>
      </c>
      <c r="I10" s="43">
        <v>7</v>
      </c>
      <c r="J10" s="43">
        <v>8</v>
      </c>
      <c r="K10" s="43">
        <v>9</v>
      </c>
      <c r="L10" s="43">
        <v>10</v>
      </c>
    </row>
    <row r="11" spans="2:12" ht="15.75" customHeight="1">
      <c r="B11" s="108" t="s">
        <v>10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10"/>
    </row>
    <row r="12" spans="2:12" ht="15.75" customHeight="1">
      <c r="B12" s="108" t="s">
        <v>11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10"/>
    </row>
    <row r="13" spans="2:12" ht="85.5" customHeight="1">
      <c r="B13" s="15" t="s">
        <v>166</v>
      </c>
      <c r="C13" s="70" t="s">
        <v>12</v>
      </c>
      <c r="D13" s="78" t="s">
        <v>279</v>
      </c>
      <c r="E13" s="77" t="s">
        <v>286</v>
      </c>
      <c r="F13" s="77"/>
      <c r="G13" s="78"/>
      <c r="H13" s="85">
        <v>30</v>
      </c>
      <c r="I13" s="85"/>
      <c r="J13" s="85"/>
      <c r="K13" s="85">
        <v>15</v>
      </c>
      <c r="L13" s="85">
        <v>15</v>
      </c>
    </row>
    <row r="14" spans="2:12" ht="86.25" customHeight="1">
      <c r="B14" s="15" t="s">
        <v>167</v>
      </c>
      <c r="C14" s="70" t="s">
        <v>273</v>
      </c>
      <c r="D14" s="78" t="s">
        <v>279</v>
      </c>
      <c r="E14" s="77" t="s">
        <v>286</v>
      </c>
      <c r="F14" s="77"/>
      <c r="G14" s="78"/>
      <c r="H14" s="85">
        <v>55</v>
      </c>
      <c r="I14" s="85"/>
      <c r="J14" s="85"/>
      <c r="K14" s="85">
        <v>25</v>
      </c>
      <c r="L14" s="85">
        <v>30</v>
      </c>
    </row>
    <row r="15" spans="2:12" ht="85.5" customHeight="1">
      <c r="B15" s="15" t="s">
        <v>168</v>
      </c>
      <c r="C15" s="70" t="s">
        <v>13</v>
      </c>
      <c r="D15" s="78" t="s">
        <v>279</v>
      </c>
      <c r="E15" s="77" t="s">
        <v>286</v>
      </c>
      <c r="F15" s="77"/>
      <c r="G15" s="78"/>
      <c r="H15" s="85">
        <v>20</v>
      </c>
      <c r="I15" s="85"/>
      <c r="J15" s="85"/>
      <c r="K15" s="85">
        <v>10</v>
      </c>
      <c r="L15" s="85">
        <v>10</v>
      </c>
    </row>
    <row r="16" spans="2:12" ht="55.5" customHeight="1">
      <c r="B16" s="15" t="s">
        <v>169</v>
      </c>
      <c r="C16" s="70" t="s">
        <v>14</v>
      </c>
      <c r="D16" s="78" t="s">
        <v>279</v>
      </c>
      <c r="E16" s="77"/>
      <c r="F16" s="77"/>
      <c r="G16" s="78"/>
      <c r="H16" s="78"/>
      <c r="I16" s="78"/>
      <c r="J16" s="78"/>
      <c r="K16" s="78"/>
      <c r="L16" s="78"/>
    </row>
    <row r="17" spans="2:12" ht="84" customHeight="1">
      <c r="B17" s="15" t="s">
        <v>170</v>
      </c>
      <c r="C17" s="70" t="s">
        <v>15</v>
      </c>
      <c r="D17" s="78" t="s">
        <v>279</v>
      </c>
      <c r="E17" s="77"/>
      <c r="F17" s="77"/>
      <c r="G17" s="78"/>
      <c r="H17" s="78"/>
      <c r="I17" s="78"/>
      <c r="J17" s="78"/>
      <c r="K17" s="78"/>
      <c r="L17" s="78"/>
    </row>
    <row r="18" spans="2:12" ht="18" customHeight="1">
      <c r="B18" s="37"/>
      <c r="C18" s="12" t="s">
        <v>16</v>
      </c>
      <c r="D18" s="34"/>
      <c r="E18" s="72"/>
      <c r="F18" s="72"/>
      <c r="G18" s="94"/>
      <c r="H18" s="86">
        <f>H13+H14+H15</f>
        <v>105</v>
      </c>
      <c r="I18" s="94"/>
      <c r="J18" s="94"/>
      <c r="K18" s="86">
        <f>K13+K14+K15</f>
        <v>50</v>
      </c>
      <c r="L18" s="86">
        <f>L13+L14+L15</f>
        <v>55</v>
      </c>
    </row>
    <row r="19" spans="2:12" ht="18" customHeight="1" hidden="1" thickBot="1">
      <c r="B19" s="37"/>
      <c r="C19" s="16"/>
      <c r="D19" s="34"/>
      <c r="E19" s="34"/>
      <c r="F19" s="34"/>
      <c r="G19" s="13"/>
      <c r="H19" s="14"/>
      <c r="I19" s="14"/>
      <c r="J19" s="14"/>
      <c r="K19" s="14"/>
      <c r="L19" s="14"/>
    </row>
    <row r="20" spans="2:12" ht="19.5" customHeight="1">
      <c r="B20" s="102" t="s">
        <v>17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4"/>
    </row>
    <row r="21" spans="2:12" ht="57" customHeight="1">
      <c r="B21" s="36" t="s">
        <v>171</v>
      </c>
      <c r="C21" s="70" t="s">
        <v>18</v>
      </c>
      <c r="D21" s="78" t="s">
        <v>279</v>
      </c>
      <c r="E21" s="51"/>
      <c r="F21" s="51"/>
      <c r="G21" s="78"/>
      <c r="H21" s="78"/>
      <c r="I21" s="78"/>
      <c r="J21" s="78"/>
      <c r="K21" s="78"/>
      <c r="L21" s="78"/>
    </row>
    <row r="22" spans="2:12" ht="84.75" customHeight="1">
      <c r="B22" s="36"/>
      <c r="C22" s="70" t="s">
        <v>19</v>
      </c>
      <c r="D22" s="78" t="s">
        <v>279</v>
      </c>
      <c r="E22" s="77" t="s">
        <v>286</v>
      </c>
      <c r="F22" s="77"/>
      <c r="G22" s="85">
        <v>17</v>
      </c>
      <c r="H22" s="85">
        <f>I22+J22+K22+L22</f>
        <v>17</v>
      </c>
      <c r="I22" s="85"/>
      <c r="J22" s="85"/>
      <c r="K22" s="85"/>
      <c r="L22" s="85">
        <v>17</v>
      </c>
    </row>
    <row r="23" spans="2:12" ht="79.5" customHeight="1">
      <c r="B23" s="56" t="s">
        <v>173</v>
      </c>
      <c r="C23" s="70" t="s">
        <v>20</v>
      </c>
      <c r="D23" s="78" t="s">
        <v>279</v>
      </c>
      <c r="E23" s="77" t="s">
        <v>286</v>
      </c>
      <c r="F23" s="77"/>
      <c r="G23" s="77">
        <v>310.5</v>
      </c>
      <c r="H23" s="77">
        <f>I23+J23+K23+L23</f>
        <v>310.5</v>
      </c>
      <c r="I23" s="77"/>
      <c r="J23" s="77">
        <v>77.3</v>
      </c>
      <c r="K23" s="77">
        <v>103.1</v>
      </c>
      <c r="L23" s="77">
        <v>130.1</v>
      </c>
    </row>
    <row r="24" spans="2:12" ht="59.25" customHeight="1">
      <c r="B24" s="56"/>
      <c r="C24" s="69" t="s">
        <v>21</v>
      </c>
      <c r="D24" s="78" t="s">
        <v>279</v>
      </c>
      <c r="E24" s="77"/>
      <c r="F24" s="77"/>
      <c r="G24" s="77"/>
      <c r="H24" s="77"/>
      <c r="I24" s="77"/>
      <c r="J24" s="77"/>
      <c r="K24" s="77"/>
      <c r="L24" s="77"/>
    </row>
    <row r="25" spans="2:12" ht="21" customHeight="1">
      <c r="B25" s="56"/>
      <c r="C25" s="69" t="s">
        <v>22</v>
      </c>
      <c r="D25" s="78"/>
      <c r="E25" s="77"/>
      <c r="F25" s="77"/>
      <c r="G25" s="77"/>
      <c r="H25" s="77"/>
      <c r="I25" s="77"/>
      <c r="J25" s="77"/>
      <c r="K25" s="77"/>
      <c r="L25" s="77"/>
    </row>
    <row r="26" spans="2:12" ht="18.75" customHeight="1">
      <c r="B26" s="56"/>
      <c r="C26" s="69" t="s">
        <v>23</v>
      </c>
      <c r="D26" s="78"/>
      <c r="E26" s="77"/>
      <c r="F26" s="77"/>
      <c r="G26" s="77"/>
      <c r="H26" s="77"/>
      <c r="I26" s="77"/>
      <c r="J26" s="77"/>
      <c r="K26" s="77"/>
      <c r="L26" s="77"/>
    </row>
    <row r="27" spans="2:12" ht="18" customHeight="1">
      <c r="B27" s="56"/>
      <c r="C27" s="69" t="s">
        <v>24</v>
      </c>
      <c r="D27" s="78"/>
      <c r="E27" s="77"/>
      <c r="F27" s="77"/>
      <c r="G27" s="77"/>
      <c r="H27" s="77"/>
      <c r="I27" s="77"/>
      <c r="J27" s="77"/>
      <c r="K27" s="77"/>
      <c r="L27" s="77"/>
    </row>
    <row r="28" spans="2:12" ht="18.75" customHeight="1">
      <c r="B28" s="56"/>
      <c r="C28" s="69" t="s">
        <v>25</v>
      </c>
      <c r="D28" s="78"/>
      <c r="E28" s="77"/>
      <c r="F28" s="77"/>
      <c r="G28" s="77"/>
      <c r="H28" s="77"/>
      <c r="I28" s="77"/>
      <c r="J28" s="77"/>
      <c r="K28" s="77"/>
      <c r="L28" s="77"/>
    </row>
    <row r="29" spans="2:12" ht="16.5" customHeight="1">
      <c r="B29" s="56"/>
      <c r="C29" s="69" t="s">
        <v>26</v>
      </c>
      <c r="D29" s="78"/>
      <c r="E29" s="77"/>
      <c r="F29" s="77"/>
      <c r="G29" s="77"/>
      <c r="H29" s="77"/>
      <c r="I29" s="77"/>
      <c r="J29" s="77"/>
      <c r="K29" s="77"/>
      <c r="L29" s="77"/>
    </row>
    <row r="30" spans="2:12" ht="22.5" customHeight="1">
      <c r="B30" s="56"/>
      <c r="C30" s="69" t="s">
        <v>27</v>
      </c>
      <c r="D30" s="78"/>
      <c r="E30" s="77"/>
      <c r="F30" s="77"/>
      <c r="G30" s="77"/>
      <c r="H30" s="77"/>
      <c r="I30" s="77"/>
      <c r="J30" s="77"/>
      <c r="K30" s="77"/>
      <c r="L30" s="77"/>
    </row>
    <row r="31" spans="2:12" ht="21.75" customHeight="1">
      <c r="B31" s="56"/>
      <c r="C31" s="69" t="s">
        <v>28</v>
      </c>
      <c r="D31" s="78"/>
      <c r="E31" s="77"/>
      <c r="F31" s="77"/>
      <c r="G31" s="77"/>
      <c r="H31" s="77"/>
      <c r="I31" s="77"/>
      <c r="J31" s="77"/>
      <c r="K31" s="77"/>
      <c r="L31" s="77"/>
    </row>
    <row r="32" spans="2:12" ht="17.25" customHeight="1">
      <c r="B32" s="56"/>
      <c r="C32" s="34" t="s">
        <v>29</v>
      </c>
      <c r="D32" s="78"/>
      <c r="E32" s="77"/>
      <c r="F32" s="77"/>
      <c r="G32" s="77"/>
      <c r="H32" s="77"/>
      <c r="I32" s="77"/>
      <c r="J32" s="77"/>
      <c r="K32" s="77"/>
      <c r="L32" s="77"/>
    </row>
    <row r="33" spans="2:12" ht="16.5" customHeight="1">
      <c r="B33" s="56"/>
      <c r="C33" s="34" t="s">
        <v>30</v>
      </c>
      <c r="D33" s="78"/>
      <c r="E33" s="77"/>
      <c r="F33" s="77"/>
      <c r="G33" s="77"/>
      <c r="H33" s="77"/>
      <c r="I33" s="77"/>
      <c r="J33" s="77"/>
      <c r="K33" s="77"/>
      <c r="L33" s="77"/>
    </row>
    <row r="34" spans="2:12" ht="56.25" customHeight="1">
      <c r="B34" s="36" t="s">
        <v>172</v>
      </c>
      <c r="C34" s="70" t="s">
        <v>31</v>
      </c>
      <c r="D34" s="78" t="s">
        <v>279</v>
      </c>
      <c r="E34" s="79"/>
      <c r="F34" s="79"/>
      <c r="G34" s="78"/>
      <c r="H34" s="78"/>
      <c r="I34" s="78"/>
      <c r="J34" s="78"/>
      <c r="K34" s="78"/>
      <c r="L34" s="78"/>
    </row>
    <row r="35" spans="2:12" ht="61.5" customHeight="1">
      <c r="B35" s="36" t="s">
        <v>174</v>
      </c>
      <c r="C35" s="70" t="s">
        <v>32</v>
      </c>
      <c r="D35" s="78" t="s">
        <v>279</v>
      </c>
      <c r="E35" s="79"/>
      <c r="F35" s="79"/>
      <c r="G35" s="78"/>
      <c r="H35" s="78"/>
      <c r="I35" s="78"/>
      <c r="J35" s="78"/>
      <c r="K35" s="78"/>
      <c r="L35" s="78"/>
    </row>
    <row r="36" spans="2:12" ht="54.75" customHeight="1">
      <c r="B36" s="36" t="s">
        <v>175</v>
      </c>
      <c r="C36" s="70" t="s">
        <v>33</v>
      </c>
      <c r="D36" s="78" t="s">
        <v>279</v>
      </c>
      <c r="E36" s="79"/>
      <c r="F36" s="79"/>
      <c r="G36" s="78"/>
      <c r="H36" s="78"/>
      <c r="I36" s="78"/>
      <c r="J36" s="78"/>
      <c r="K36" s="78"/>
      <c r="L36" s="78"/>
    </row>
    <row r="37" spans="2:12" ht="54" customHeight="1">
      <c r="B37" s="36" t="s">
        <v>176</v>
      </c>
      <c r="C37" s="70" t="s">
        <v>34</v>
      </c>
      <c r="D37" s="78" t="s">
        <v>279</v>
      </c>
      <c r="E37" s="79"/>
      <c r="F37" s="79"/>
      <c r="G37" s="78"/>
      <c r="H37" s="78"/>
      <c r="I37" s="78"/>
      <c r="J37" s="78"/>
      <c r="K37" s="78"/>
      <c r="L37" s="78"/>
    </row>
    <row r="38" spans="2:12" ht="54" customHeight="1">
      <c r="B38" s="36" t="s">
        <v>177</v>
      </c>
      <c r="C38" s="70" t="s">
        <v>35</v>
      </c>
      <c r="D38" s="78" t="s">
        <v>279</v>
      </c>
      <c r="E38" s="79"/>
      <c r="F38" s="79"/>
      <c r="G38" s="78"/>
      <c r="H38" s="78"/>
      <c r="I38" s="78"/>
      <c r="J38" s="78"/>
      <c r="K38" s="78"/>
      <c r="L38" s="78"/>
    </row>
    <row r="39" spans="2:12" ht="57" customHeight="1">
      <c r="B39" s="36" t="s">
        <v>178</v>
      </c>
      <c r="C39" s="70" t="s">
        <v>36</v>
      </c>
      <c r="D39" s="78" t="s">
        <v>279</v>
      </c>
      <c r="E39" s="79"/>
      <c r="F39" s="79"/>
      <c r="G39" s="78"/>
      <c r="H39" s="78"/>
      <c r="I39" s="78"/>
      <c r="J39" s="78"/>
      <c r="K39" s="78"/>
      <c r="L39" s="78"/>
    </row>
    <row r="40" spans="2:12" ht="15">
      <c r="B40" s="37"/>
      <c r="C40" s="12" t="s">
        <v>37</v>
      </c>
      <c r="D40" s="34"/>
      <c r="E40" s="50"/>
      <c r="F40" s="50"/>
      <c r="G40" s="94">
        <f>G22+G23</f>
        <v>327.5</v>
      </c>
      <c r="H40" s="94">
        <f>H21+H22+H23+H34+H35+H36+H37+H38+H39</f>
        <v>327.5</v>
      </c>
      <c r="I40" s="94"/>
      <c r="J40" s="94">
        <v>77.3</v>
      </c>
      <c r="K40" s="94">
        <f>K23</f>
        <v>103.1</v>
      </c>
      <c r="L40" s="94">
        <f>L22+L23</f>
        <v>147.1</v>
      </c>
    </row>
    <row r="41" spans="2:12" ht="15">
      <c r="B41" s="34"/>
      <c r="C41" s="12" t="s">
        <v>38</v>
      </c>
      <c r="D41" s="34"/>
      <c r="E41" s="50"/>
      <c r="F41" s="50"/>
      <c r="G41" s="94">
        <f>G22+G23</f>
        <v>327.5</v>
      </c>
      <c r="H41" s="94">
        <f>H18+H40</f>
        <v>432.5</v>
      </c>
      <c r="I41" s="95"/>
      <c r="J41" s="94">
        <f>J23</f>
        <v>77.3</v>
      </c>
      <c r="K41" s="94">
        <f>K18+K40</f>
        <v>153.1</v>
      </c>
      <c r="L41" s="94">
        <f>L18+L40</f>
        <v>202.1</v>
      </c>
    </row>
    <row r="42" spans="2:12" ht="15.75" customHeight="1">
      <c r="B42" s="108" t="s">
        <v>39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10"/>
    </row>
    <row r="43" spans="2:12" ht="15.75" customHeight="1">
      <c r="B43" s="108" t="s">
        <v>40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10"/>
    </row>
    <row r="44" spans="2:12" ht="54.75" customHeight="1">
      <c r="B44" s="20" t="s">
        <v>179</v>
      </c>
      <c r="C44" s="71" t="s">
        <v>41</v>
      </c>
      <c r="D44" s="78" t="s">
        <v>279</v>
      </c>
      <c r="E44" s="80"/>
      <c r="F44" s="81"/>
      <c r="G44" s="84"/>
      <c r="H44" s="84"/>
      <c r="I44" s="84"/>
      <c r="J44" s="84"/>
      <c r="K44" s="84"/>
      <c r="L44" s="84"/>
    </row>
    <row r="45" spans="2:12" ht="99" customHeight="1">
      <c r="B45" s="36" t="s">
        <v>180</v>
      </c>
      <c r="C45" s="70" t="s">
        <v>241</v>
      </c>
      <c r="D45" s="78" t="s">
        <v>279</v>
      </c>
      <c r="E45" s="77" t="s">
        <v>286</v>
      </c>
      <c r="F45" s="77"/>
      <c r="G45" s="78">
        <v>10.5</v>
      </c>
      <c r="H45" s="78">
        <v>111.4</v>
      </c>
      <c r="I45" s="85">
        <v>24</v>
      </c>
      <c r="J45" s="78">
        <v>26.4</v>
      </c>
      <c r="K45" s="85">
        <v>29</v>
      </c>
      <c r="L45" s="85">
        <v>32</v>
      </c>
    </row>
    <row r="46" spans="2:16" ht="99.75" customHeight="1">
      <c r="B46" s="36" t="s">
        <v>181</v>
      </c>
      <c r="C46" s="70" t="s">
        <v>42</v>
      </c>
      <c r="D46" s="78" t="s">
        <v>279</v>
      </c>
      <c r="E46" s="77" t="s">
        <v>286</v>
      </c>
      <c r="F46" s="77"/>
      <c r="G46" s="78">
        <v>48.7</v>
      </c>
      <c r="H46" s="78">
        <v>164.1</v>
      </c>
      <c r="I46" s="85">
        <v>35</v>
      </c>
      <c r="J46" s="78">
        <v>39</v>
      </c>
      <c r="K46" s="78">
        <v>42.9</v>
      </c>
      <c r="L46" s="78">
        <v>47.2</v>
      </c>
      <c r="O46" s="27"/>
      <c r="P46" s="23"/>
    </row>
    <row r="47" spans="2:12" ht="98.25" customHeight="1">
      <c r="B47" s="36" t="s">
        <v>182</v>
      </c>
      <c r="C47" s="70" t="s">
        <v>43</v>
      </c>
      <c r="D47" s="78" t="s">
        <v>279</v>
      </c>
      <c r="E47" s="77" t="s">
        <v>286</v>
      </c>
      <c r="F47" s="77"/>
      <c r="G47" s="78">
        <v>10.8</v>
      </c>
      <c r="H47" s="78">
        <v>65.1</v>
      </c>
      <c r="I47" s="85">
        <v>14</v>
      </c>
      <c r="J47" s="78">
        <v>15.4</v>
      </c>
      <c r="K47" s="78">
        <v>17</v>
      </c>
      <c r="L47" s="78">
        <v>18.7</v>
      </c>
    </row>
    <row r="48" spans="2:12" ht="95.25" customHeight="1">
      <c r="B48" s="36" t="s">
        <v>183</v>
      </c>
      <c r="C48" s="70" t="s">
        <v>44</v>
      </c>
      <c r="D48" s="78" t="s">
        <v>279</v>
      </c>
      <c r="E48" s="77" t="s">
        <v>286</v>
      </c>
      <c r="F48" s="77"/>
      <c r="G48" s="85">
        <v>12</v>
      </c>
      <c r="H48" s="85">
        <v>150</v>
      </c>
      <c r="I48" s="85">
        <v>30</v>
      </c>
      <c r="J48" s="85">
        <v>35</v>
      </c>
      <c r="K48" s="85">
        <v>40</v>
      </c>
      <c r="L48" s="85">
        <v>45</v>
      </c>
    </row>
    <row r="49" spans="2:12" ht="56.25" customHeight="1">
      <c r="B49" s="36" t="s">
        <v>184</v>
      </c>
      <c r="C49" s="70" t="s">
        <v>35</v>
      </c>
      <c r="D49" s="78" t="s">
        <v>279</v>
      </c>
      <c r="E49" s="77"/>
      <c r="F49" s="77"/>
      <c r="G49" s="78"/>
      <c r="H49" s="78"/>
      <c r="I49" s="78"/>
      <c r="J49" s="85"/>
      <c r="K49" s="85"/>
      <c r="L49" s="85"/>
    </row>
    <row r="50" spans="2:12" ht="91.5" customHeight="1">
      <c r="B50" s="20" t="s">
        <v>243</v>
      </c>
      <c r="C50" s="71" t="s">
        <v>242</v>
      </c>
      <c r="D50" s="78" t="s">
        <v>279</v>
      </c>
      <c r="E50" s="77" t="s">
        <v>286</v>
      </c>
      <c r="F50" s="77"/>
      <c r="G50" s="76">
        <v>66.6</v>
      </c>
      <c r="H50" s="98">
        <v>389.5</v>
      </c>
      <c r="I50" s="76">
        <v>89.5</v>
      </c>
      <c r="J50" s="85">
        <v>94</v>
      </c>
      <c r="K50" s="85">
        <v>100</v>
      </c>
      <c r="L50" s="85">
        <v>106</v>
      </c>
    </row>
    <row r="51" spans="2:14" ht="15">
      <c r="B51" s="11"/>
      <c r="C51" s="12" t="s">
        <v>249</v>
      </c>
      <c r="D51" s="34"/>
      <c r="E51" s="34"/>
      <c r="F51" s="37"/>
      <c r="G51" s="94">
        <f>G45+G46+G47+G48+G50</f>
        <v>148.6</v>
      </c>
      <c r="H51" s="99">
        <f>H45+H46+H47+H48+H50</f>
        <v>880.1</v>
      </c>
      <c r="I51" s="94">
        <f>I44+I45+I46+I47+I48+I49+I50</f>
        <v>192.5</v>
      </c>
      <c r="J51" s="94">
        <f>J44+J45+J46+J47+J48+J49+J50</f>
        <v>209.8</v>
      </c>
      <c r="K51" s="94">
        <f>K44+K45+K46+K47+K48+K49+K50</f>
        <v>228.9</v>
      </c>
      <c r="L51" s="94">
        <f>L44+L45+L46+L47+L48+L49+L50</f>
        <v>248.9</v>
      </c>
      <c r="N51" s="9"/>
    </row>
    <row r="52" spans="2:12" ht="15.75">
      <c r="B52" s="55" t="s">
        <v>45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</row>
    <row r="53" spans="2:12" ht="99.75" customHeight="1">
      <c r="B53" s="36" t="s">
        <v>185</v>
      </c>
      <c r="C53" s="70" t="s">
        <v>46</v>
      </c>
      <c r="D53" s="78" t="s">
        <v>279</v>
      </c>
      <c r="E53" s="82" t="s">
        <v>286</v>
      </c>
      <c r="F53" s="83"/>
      <c r="G53" s="78"/>
      <c r="H53" s="78">
        <f>I53+J53+K53+L53</f>
        <v>16.5</v>
      </c>
      <c r="I53" s="78">
        <v>3.5</v>
      </c>
      <c r="J53" s="85">
        <v>4</v>
      </c>
      <c r="K53" s="85">
        <v>4</v>
      </c>
      <c r="L53" s="85">
        <v>5</v>
      </c>
    </row>
    <row r="54" spans="2:12" ht="63.75">
      <c r="B54" s="36" t="s">
        <v>186</v>
      </c>
      <c r="C54" s="70" t="s">
        <v>47</v>
      </c>
      <c r="D54" s="78" t="s">
        <v>279</v>
      </c>
      <c r="E54" s="54"/>
      <c r="F54" s="54"/>
      <c r="G54" s="78"/>
      <c r="H54" s="78"/>
      <c r="I54" s="78"/>
      <c r="J54" s="78"/>
      <c r="K54" s="78"/>
      <c r="L54" s="78"/>
    </row>
    <row r="55" spans="2:12" ht="57" customHeight="1">
      <c r="B55" s="36" t="s">
        <v>187</v>
      </c>
      <c r="C55" s="70" t="s">
        <v>48</v>
      </c>
      <c r="D55" s="78" t="s">
        <v>279</v>
      </c>
      <c r="E55" s="54"/>
      <c r="F55" s="54"/>
      <c r="G55" s="78"/>
      <c r="H55" s="78"/>
      <c r="I55" s="78"/>
      <c r="J55" s="78"/>
      <c r="K55" s="78"/>
      <c r="L55" s="78"/>
    </row>
    <row r="56" spans="2:12" ht="56.25" customHeight="1">
      <c r="B56" s="36" t="s">
        <v>188</v>
      </c>
      <c r="C56" s="70" t="s">
        <v>49</v>
      </c>
      <c r="D56" s="78" t="s">
        <v>279</v>
      </c>
      <c r="E56" s="54"/>
      <c r="F56" s="54"/>
      <c r="G56" s="78"/>
      <c r="H56" s="78"/>
      <c r="I56" s="78"/>
      <c r="J56" s="78"/>
      <c r="K56" s="78"/>
      <c r="L56" s="78"/>
    </row>
    <row r="57" spans="2:12" ht="96" customHeight="1">
      <c r="B57" s="36" t="s">
        <v>189</v>
      </c>
      <c r="C57" s="70" t="s">
        <v>50</v>
      </c>
      <c r="D57" s="78" t="s">
        <v>279</v>
      </c>
      <c r="E57" s="82" t="s">
        <v>286</v>
      </c>
      <c r="F57" s="83"/>
      <c r="G57" s="78">
        <v>22.6</v>
      </c>
      <c r="H57" s="78">
        <f>I57+J57+K57+L57</f>
        <v>22.6</v>
      </c>
      <c r="I57" s="85">
        <v>5</v>
      </c>
      <c r="J57" s="78">
        <v>5.5</v>
      </c>
      <c r="K57" s="78">
        <v>5.8</v>
      </c>
      <c r="L57" s="78">
        <v>6.3</v>
      </c>
    </row>
    <row r="58" spans="2:12" ht="59.25" customHeight="1">
      <c r="B58" s="36" t="s">
        <v>190</v>
      </c>
      <c r="C58" s="70" t="s">
        <v>51</v>
      </c>
      <c r="D58" s="78" t="s">
        <v>279</v>
      </c>
      <c r="E58" s="51"/>
      <c r="F58" s="51"/>
      <c r="G58" s="78"/>
      <c r="H58" s="78"/>
      <c r="I58" s="78"/>
      <c r="J58" s="78"/>
      <c r="K58" s="78"/>
      <c r="L58" s="78"/>
    </row>
    <row r="59" spans="2:12" ht="56.25" customHeight="1">
      <c r="B59" s="36" t="s">
        <v>191</v>
      </c>
      <c r="C59" s="70" t="s">
        <v>52</v>
      </c>
      <c r="D59" s="78" t="s">
        <v>279</v>
      </c>
      <c r="E59" s="51"/>
      <c r="F59" s="51"/>
      <c r="G59" s="78"/>
      <c r="H59" s="78"/>
      <c r="I59" s="78"/>
      <c r="J59" s="78"/>
      <c r="K59" s="78"/>
      <c r="L59" s="78"/>
    </row>
    <row r="60" spans="2:12" ht="56.25" customHeight="1">
      <c r="B60" s="36" t="s">
        <v>192</v>
      </c>
      <c r="C60" s="70" t="s">
        <v>53</v>
      </c>
      <c r="D60" s="78" t="s">
        <v>279</v>
      </c>
      <c r="E60" s="51"/>
      <c r="F60" s="51"/>
      <c r="G60" s="78"/>
      <c r="H60" s="78"/>
      <c r="I60" s="78"/>
      <c r="J60" s="78"/>
      <c r="K60" s="78"/>
      <c r="L60" s="78"/>
    </row>
    <row r="61" spans="2:14" ht="15">
      <c r="B61" s="34"/>
      <c r="C61" s="12" t="s">
        <v>54</v>
      </c>
      <c r="D61" s="34"/>
      <c r="E61" s="50"/>
      <c r="F61" s="50"/>
      <c r="G61" s="94">
        <v>22.6</v>
      </c>
      <c r="H61" s="94">
        <f>I61+J61+K61+L61</f>
        <v>39.1</v>
      </c>
      <c r="I61" s="94">
        <f>I53+I57</f>
        <v>8.5</v>
      </c>
      <c r="J61" s="94">
        <f>J53+J57</f>
        <v>9.5</v>
      </c>
      <c r="K61" s="94">
        <f>K53+K57</f>
        <v>9.8</v>
      </c>
      <c r="L61" s="94">
        <f>L53+L57</f>
        <v>11.3</v>
      </c>
      <c r="M61" s="10"/>
      <c r="N61" s="9"/>
    </row>
    <row r="62" spans="2:12" ht="15.75" customHeight="1">
      <c r="B62" s="108" t="s">
        <v>55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10"/>
    </row>
    <row r="63" spans="2:12" ht="15.75" customHeight="1">
      <c r="B63" s="108" t="s">
        <v>56</v>
      </c>
      <c r="C63" s="109"/>
      <c r="D63" s="109"/>
      <c r="E63" s="109"/>
      <c r="F63" s="109"/>
      <c r="G63" s="109"/>
      <c r="H63" s="109"/>
      <c r="I63" s="109"/>
      <c r="J63" s="109"/>
      <c r="K63" s="109"/>
      <c r="L63" s="110"/>
    </row>
    <row r="64" spans="2:12" ht="15.75">
      <c r="B64" s="108" t="s">
        <v>57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10"/>
    </row>
    <row r="65" spans="2:12" ht="97.5" customHeight="1">
      <c r="B65" s="36" t="s">
        <v>193</v>
      </c>
      <c r="C65" s="70" t="s">
        <v>58</v>
      </c>
      <c r="D65" s="78" t="s">
        <v>279</v>
      </c>
      <c r="E65" s="82" t="s">
        <v>286</v>
      </c>
      <c r="F65" s="83"/>
      <c r="G65" s="85">
        <v>11602.5</v>
      </c>
      <c r="H65" s="85">
        <f>I65+J65+K65+L65</f>
        <v>11602.5</v>
      </c>
      <c r="I65" s="85">
        <v>2500</v>
      </c>
      <c r="J65" s="85">
        <v>2750</v>
      </c>
      <c r="K65" s="85">
        <v>3025</v>
      </c>
      <c r="L65" s="85">
        <v>3327.5</v>
      </c>
    </row>
    <row r="66" spans="2:12" ht="96" customHeight="1">
      <c r="B66" s="36" t="s">
        <v>194</v>
      </c>
      <c r="C66" s="70" t="s">
        <v>59</v>
      </c>
      <c r="D66" s="78" t="s">
        <v>279</v>
      </c>
      <c r="E66" s="82" t="s">
        <v>286</v>
      </c>
      <c r="F66" s="83"/>
      <c r="G66" s="85">
        <v>4640</v>
      </c>
      <c r="H66" s="85">
        <f>I66+J66+K66+L66</f>
        <v>4640</v>
      </c>
      <c r="I66" s="85">
        <v>1000</v>
      </c>
      <c r="J66" s="85">
        <v>1100</v>
      </c>
      <c r="K66" s="85">
        <v>1210</v>
      </c>
      <c r="L66" s="85">
        <v>1330</v>
      </c>
    </row>
    <row r="67" spans="2:14" ht="15">
      <c r="B67" s="34"/>
      <c r="C67" s="12" t="s">
        <v>60</v>
      </c>
      <c r="D67" s="34"/>
      <c r="E67" s="50"/>
      <c r="F67" s="50"/>
      <c r="G67" s="94">
        <f>G65+G66</f>
        <v>16242.5</v>
      </c>
      <c r="H67" s="94">
        <f>H66+H65</f>
        <v>16242.5</v>
      </c>
      <c r="I67" s="86">
        <f>I65+I66</f>
        <v>3500</v>
      </c>
      <c r="J67" s="86">
        <f>J65+J66</f>
        <v>3850</v>
      </c>
      <c r="K67" s="86">
        <f>K65+K66</f>
        <v>4235</v>
      </c>
      <c r="L67" s="94">
        <f>L65+L66</f>
        <v>4657.5</v>
      </c>
      <c r="M67" s="10"/>
      <c r="N67" s="9"/>
    </row>
    <row r="68" spans="2:12" ht="15.75">
      <c r="B68" s="102" t="s">
        <v>61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4"/>
    </row>
    <row r="69" spans="2:12" ht="92.25" customHeight="1">
      <c r="B69" s="37" t="s">
        <v>62</v>
      </c>
      <c r="C69" s="70" t="s">
        <v>63</v>
      </c>
      <c r="D69" s="78" t="s">
        <v>64</v>
      </c>
      <c r="E69" s="82" t="s">
        <v>286</v>
      </c>
      <c r="F69" s="83"/>
      <c r="G69" s="85">
        <v>358</v>
      </c>
      <c r="H69" s="85">
        <f>I69+J69+K69+L69</f>
        <v>358</v>
      </c>
      <c r="I69" s="85">
        <v>80</v>
      </c>
      <c r="J69" s="85">
        <v>88</v>
      </c>
      <c r="K69" s="85">
        <v>92</v>
      </c>
      <c r="L69" s="85">
        <v>98</v>
      </c>
    </row>
    <row r="70" spans="2:12" ht="57.75" customHeight="1">
      <c r="B70" s="37" t="s">
        <v>65</v>
      </c>
      <c r="C70" s="70" t="s">
        <v>66</v>
      </c>
      <c r="D70" s="78" t="s">
        <v>279</v>
      </c>
      <c r="E70" s="51"/>
      <c r="F70" s="51"/>
      <c r="G70" s="78"/>
      <c r="H70" s="78"/>
      <c r="I70" s="78"/>
      <c r="J70" s="78"/>
      <c r="K70" s="78"/>
      <c r="L70" s="78"/>
    </row>
    <row r="71" spans="2:12" ht="61.5" customHeight="1">
      <c r="B71" s="37" t="s">
        <v>67</v>
      </c>
      <c r="C71" s="70" t="s">
        <v>68</v>
      </c>
      <c r="D71" s="78" t="s">
        <v>280</v>
      </c>
      <c r="E71" s="54"/>
      <c r="F71" s="54"/>
      <c r="G71" s="78"/>
      <c r="H71" s="78"/>
      <c r="I71" s="78"/>
      <c r="J71" s="78"/>
      <c r="K71" s="78"/>
      <c r="L71" s="78"/>
    </row>
    <row r="72" spans="2:12" ht="15">
      <c r="B72" s="34"/>
      <c r="C72" s="12" t="s">
        <v>69</v>
      </c>
      <c r="D72" s="34"/>
      <c r="E72" s="50"/>
      <c r="F72" s="50"/>
      <c r="G72" s="86">
        <v>358</v>
      </c>
      <c r="H72" s="86">
        <f>H69+H70+H71</f>
        <v>358</v>
      </c>
      <c r="I72" s="86">
        <v>80</v>
      </c>
      <c r="J72" s="86">
        <v>88</v>
      </c>
      <c r="K72" s="86">
        <v>92</v>
      </c>
      <c r="L72" s="86">
        <v>98</v>
      </c>
    </row>
    <row r="73" spans="2:14" ht="15">
      <c r="B73" s="34"/>
      <c r="C73" s="12" t="s">
        <v>195</v>
      </c>
      <c r="D73" s="34"/>
      <c r="E73" s="34"/>
      <c r="F73" s="34"/>
      <c r="G73" s="94">
        <f>G67+G72</f>
        <v>16600.5</v>
      </c>
      <c r="H73" s="94">
        <f>H65+H66+H69+H70+H71</f>
        <v>16600.5</v>
      </c>
      <c r="I73" s="86">
        <f>I67+I72</f>
        <v>3580</v>
      </c>
      <c r="J73" s="86">
        <f>J67+J72</f>
        <v>3938</v>
      </c>
      <c r="K73" s="86">
        <f>K67+K72</f>
        <v>4327</v>
      </c>
      <c r="L73" s="94">
        <f>L67+L72</f>
        <v>4755.5</v>
      </c>
      <c r="N73" s="9"/>
    </row>
    <row r="74" spans="2:12" ht="18" customHeight="1">
      <c r="B74" s="55" t="s">
        <v>70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2:12" ht="75" customHeight="1">
      <c r="B75" s="36" t="s">
        <v>196</v>
      </c>
      <c r="C75" s="70" t="s">
        <v>71</v>
      </c>
      <c r="D75" s="78" t="s">
        <v>279</v>
      </c>
      <c r="E75" s="54"/>
      <c r="F75" s="54"/>
      <c r="G75" s="38"/>
      <c r="H75" s="38"/>
      <c r="I75" s="38"/>
      <c r="J75" s="38"/>
      <c r="K75" s="38"/>
      <c r="L75" s="37"/>
    </row>
    <row r="76" spans="2:12" ht="74.25" customHeight="1">
      <c r="B76" s="36" t="s">
        <v>197</v>
      </c>
      <c r="C76" s="70" t="s">
        <v>72</v>
      </c>
      <c r="D76" s="78" t="s">
        <v>279</v>
      </c>
      <c r="E76" s="54"/>
      <c r="F76" s="54"/>
      <c r="G76" s="38"/>
      <c r="H76" s="38"/>
      <c r="I76" s="38"/>
      <c r="J76" s="38"/>
      <c r="K76" s="38"/>
      <c r="L76" s="38"/>
    </row>
    <row r="77" spans="2:12" ht="66" customHeight="1">
      <c r="B77" s="36" t="s">
        <v>198</v>
      </c>
      <c r="C77" s="70" t="s">
        <v>73</v>
      </c>
      <c r="D77" s="78" t="s">
        <v>279</v>
      </c>
      <c r="E77" s="54"/>
      <c r="F77" s="54"/>
      <c r="G77" s="38"/>
      <c r="H77" s="38"/>
      <c r="I77" s="38"/>
      <c r="J77" s="38"/>
      <c r="K77" s="38"/>
      <c r="L77" s="38"/>
    </row>
    <row r="78" spans="2:12" ht="15">
      <c r="B78" s="34"/>
      <c r="C78" s="12" t="s">
        <v>74</v>
      </c>
      <c r="D78" s="34"/>
      <c r="E78" s="50"/>
      <c r="F78" s="50"/>
      <c r="G78" s="13"/>
      <c r="H78" s="13"/>
      <c r="I78" s="38"/>
      <c r="J78" s="38"/>
      <c r="K78" s="13"/>
      <c r="L78" s="17"/>
    </row>
    <row r="79" spans="2:12" ht="6.75" customHeight="1"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46"/>
    </row>
    <row r="80" spans="2:12" ht="15.75" customHeight="1">
      <c r="B80" s="47" t="s">
        <v>75</v>
      </c>
      <c r="C80" s="48"/>
      <c r="D80" s="48"/>
      <c r="E80" s="48"/>
      <c r="F80" s="48"/>
      <c r="G80" s="48"/>
      <c r="H80" s="48"/>
      <c r="I80" s="48"/>
      <c r="J80" s="48"/>
      <c r="K80" s="48"/>
      <c r="L80" s="49"/>
    </row>
    <row r="81" spans="2:12" ht="15.75">
      <c r="B81" s="47" t="s">
        <v>76</v>
      </c>
      <c r="C81" s="48"/>
      <c r="D81" s="48"/>
      <c r="E81" s="48"/>
      <c r="F81" s="48"/>
      <c r="G81" s="48"/>
      <c r="H81" s="48"/>
      <c r="I81" s="48"/>
      <c r="J81" s="48"/>
      <c r="K81" s="48"/>
      <c r="L81" s="49"/>
    </row>
    <row r="82" spans="2:12" ht="98.25" customHeight="1">
      <c r="B82" s="37" t="s">
        <v>77</v>
      </c>
      <c r="C82" s="70" t="s">
        <v>78</v>
      </c>
      <c r="D82" s="78" t="s">
        <v>279</v>
      </c>
      <c r="E82" s="77" t="s">
        <v>286</v>
      </c>
      <c r="F82" s="77"/>
      <c r="G82" s="85">
        <v>10</v>
      </c>
      <c r="H82" s="85">
        <f>I82+J82+K82+L82</f>
        <v>10</v>
      </c>
      <c r="I82" s="85"/>
      <c r="J82" s="85"/>
      <c r="K82" s="85">
        <v>5</v>
      </c>
      <c r="L82" s="85">
        <v>5</v>
      </c>
    </row>
    <row r="83" spans="2:12" ht="96" customHeight="1">
      <c r="B83" s="37" t="s">
        <v>79</v>
      </c>
      <c r="C83" s="70" t="s">
        <v>80</v>
      </c>
      <c r="D83" s="78" t="s">
        <v>279</v>
      </c>
      <c r="E83" s="77" t="s">
        <v>286</v>
      </c>
      <c r="F83" s="77"/>
      <c r="G83" s="85">
        <v>38</v>
      </c>
      <c r="H83" s="85">
        <f>I83+J83+K83+L83</f>
        <v>38</v>
      </c>
      <c r="I83" s="85"/>
      <c r="J83" s="85"/>
      <c r="K83" s="85">
        <v>18</v>
      </c>
      <c r="L83" s="85">
        <v>20</v>
      </c>
    </row>
    <row r="84" spans="2:12" ht="88.5" customHeight="1">
      <c r="B84" s="37" t="s">
        <v>81</v>
      </c>
      <c r="C84" s="70" t="s">
        <v>82</v>
      </c>
      <c r="D84" s="78" t="s">
        <v>279</v>
      </c>
      <c r="E84" s="53"/>
      <c r="F84" s="53"/>
      <c r="G84" s="78"/>
      <c r="H84" s="78"/>
      <c r="I84" s="78"/>
      <c r="J84" s="78"/>
      <c r="K84" s="78"/>
      <c r="L84" s="78"/>
    </row>
    <row r="85" spans="2:12" ht="63.75" customHeight="1">
      <c r="B85" s="37" t="s">
        <v>83</v>
      </c>
      <c r="C85" s="70" t="s">
        <v>84</v>
      </c>
      <c r="D85" s="78" t="s">
        <v>279</v>
      </c>
      <c r="E85" s="54"/>
      <c r="F85" s="54"/>
      <c r="G85" s="78"/>
      <c r="H85" s="78"/>
      <c r="I85" s="78"/>
      <c r="J85" s="78"/>
      <c r="K85" s="78"/>
      <c r="L85" s="78"/>
    </row>
    <row r="86" spans="2:12" ht="66" customHeight="1">
      <c r="B86" s="37" t="s">
        <v>85</v>
      </c>
      <c r="C86" s="70" t="s">
        <v>86</v>
      </c>
      <c r="D86" s="78" t="s">
        <v>279</v>
      </c>
      <c r="E86" s="51"/>
      <c r="F86" s="51"/>
      <c r="G86" s="78"/>
      <c r="H86" s="78"/>
      <c r="I86" s="78"/>
      <c r="J86" s="78"/>
      <c r="K86" s="78"/>
      <c r="L86" s="78"/>
    </row>
    <row r="87" spans="2:12" ht="15">
      <c r="B87" s="34"/>
      <c r="C87" s="12" t="s">
        <v>87</v>
      </c>
      <c r="D87" s="34"/>
      <c r="E87" s="50"/>
      <c r="F87" s="50"/>
      <c r="G87" s="86">
        <f>G82+G83</f>
        <v>48</v>
      </c>
      <c r="H87" s="86">
        <f>H82+H83+H84+H85+H86</f>
        <v>48</v>
      </c>
      <c r="I87" s="85"/>
      <c r="J87" s="85"/>
      <c r="K87" s="86">
        <f>K82+K83</f>
        <v>23</v>
      </c>
      <c r="L87" s="86">
        <f>L82+L83</f>
        <v>25</v>
      </c>
    </row>
    <row r="88" spans="2:12" ht="15.75">
      <c r="B88" s="55" t="s">
        <v>88</v>
      </c>
      <c r="C88" s="55"/>
      <c r="D88" s="55"/>
      <c r="E88" s="55"/>
      <c r="F88" s="55"/>
      <c r="G88" s="55"/>
      <c r="H88" s="55"/>
      <c r="I88" s="55"/>
      <c r="J88" s="55"/>
      <c r="K88" s="55"/>
      <c r="L88" s="55"/>
    </row>
    <row r="89" spans="2:12" ht="75.75" customHeight="1">
      <c r="B89" s="37" t="s">
        <v>89</v>
      </c>
      <c r="C89" s="70" t="s">
        <v>90</v>
      </c>
      <c r="D89" s="78" t="s">
        <v>279</v>
      </c>
      <c r="E89" s="54"/>
      <c r="F89" s="54"/>
      <c r="G89" s="38"/>
      <c r="H89" s="38"/>
      <c r="I89" s="38"/>
      <c r="J89" s="38"/>
      <c r="K89" s="38"/>
      <c r="L89" s="38"/>
    </row>
    <row r="90" spans="2:12" ht="60.75" customHeight="1">
      <c r="B90" s="37" t="s">
        <v>91</v>
      </c>
      <c r="C90" s="70" t="s">
        <v>92</v>
      </c>
      <c r="D90" s="78" t="s">
        <v>279</v>
      </c>
      <c r="E90" s="54"/>
      <c r="F90" s="54"/>
      <c r="G90" s="38"/>
      <c r="H90" s="38"/>
      <c r="I90" s="38"/>
      <c r="J90" s="38"/>
      <c r="K90" s="38"/>
      <c r="L90" s="38"/>
    </row>
    <row r="91" spans="2:12" ht="77.25" customHeight="1">
      <c r="B91" s="37" t="s">
        <v>93</v>
      </c>
      <c r="C91" s="70" t="s">
        <v>94</v>
      </c>
      <c r="D91" s="78" t="s">
        <v>279</v>
      </c>
      <c r="E91" s="54"/>
      <c r="F91" s="54"/>
      <c r="G91" s="38"/>
      <c r="H91" s="38"/>
      <c r="I91" s="38"/>
      <c r="J91" s="38"/>
      <c r="K91" s="38"/>
      <c r="L91" s="37"/>
    </row>
    <row r="92" spans="2:12" ht="64.5" customHeight="1">
      <c r="B92" s="37" t="s">
        <v>95</v>
      </c>
      <c r="C92" s="70" t="s">
        <v>96</v>
      </c>
      <c r="D92" s="78" t="s">
        <v>279</v>
      </c>
      <c r="E92" s="54"/>
      <c r="F92" s="54"/>
      <c r="G92" s="38"/>
      <c r="H92" s="38"/>
      <c r="I92" s="38"/>
      <c r="J92" s="38"/>
      <c r="K92" s="38"/>
      <c r="L92" s="37"/>
    </row>
    <row r="93" spans="2:12" ht="15">
      <c r="B93" s="34"/>
      <c r="C93" s="12" t="s">
        <v>97</v>
      </c>
      <c r="D93" s="34"/>
      <c r="E93" s="50"/>
      <c r="F93" s="50"/>
      <c r="G93" s="13"/>
      <c r="H93" s="13"/>
      <c r="I93" s="13"/>
      <c r="J93" s="13"/>
      <c r="K93" s="13"/>
      <c r="L93" s="37"/>
    </row>
    <row r="94" spans="2:12" ht="15">
      <c r="B94" s="34"/>
      <c r="C94" s="12" t="s">
        <v>268</v>
      </c>
      <c r="D94" s="34"/>
      <c r="E94" s="34"/>
      <c r="F94" s="34"/>
      <c r="G94" s="86">
        <f>G87+G93</f>
        <v>48</v>
      </c>
      <c r="H94" s="86">
        <f>H87+H93</f>
        <v>48</v>
      </c>
      <c r="I94" s="86"/>
      <c r="J94" s="86"/>
      <c r="K94" s="86">
        <f>K87+K93</f>
        <v>23</v>
      </c>
      <c r="L94" s="86">
        <f>L87+L93</f>
        <v>25</v>
      </c>
    </row>
    <row r="95" spans="2:12" ht="15">
      <c r="B95" s="34"/>
      <c r="C95" s="12" t="s">
        <v>98</v>
      </c>
      <c r="D95" s="34"/>
      <c r="E95" s="50"/>
      <c r="F95" s="50"/>
      <c r="G95" s="94">
        <f>G51+G61+G73+G87</f>
        <v>16819.7</v>
      </c>
      <c r="H95" s="94">
        <f>H51+H61+H73+H78+H94</f>
        <v>17567.7</v>
      </c>
      <c r="I95" s="100">
        <f>I51+I61+I73</f>
        <v>3781</v>
      </c>
      <c r="J95" s="94">
        <f>J51+J61+J73+J78+J94</f>
        <v>4157.3</v>
      </c>
      <c r="K95" s="94">
        <f>K51+K61+K73+K78+K94</f>
        <v>4588.7</v>
      </c>
      <c r="L95" s="94">
        <f>L51+L61+L73+L87</f>
        <v>5040.7</v>
      </c>
    </row>
    <row r="96" spans="2:12" ht="9" customHeight="1">
      <c r="B96" s="58"/>
      <c r="C96" s="59"/>
      <c r="D96" s="59"/>
      <c r="E96" s="59"/>
      <c r="F96" s="59"/>
      <c r="G96" s="59"/>
      <c r="H96" s="59"/>
      <c r="I96" s="59"/>
      <c r="J96" s="59"/>
      <c r="K96" s="59"/>
      <c r="L96" s="60"/>
    </row>
    <row r="97" spans="2:12" ht="15.75" customHeight="1">
      <c r="B97" s="108" t="s">
        <v>99</v>
      </c>
      <c r="C97" s="109"/>
      <c r="D97" s="109"/>
      <c r="E97" s="109"/>
      <c r="F97" s="109"/>
      <c r="G97" s="109"/>
      <c r="H97" s="109"/>
      <c r="I97" s="109"/>
      <c r="J97" s="109"/>
      <c r="K97" s="109"/>
      <c r="L97" s="110"/>
    </row>
    <row r="98" spans="2:12" ht="15.75">
      <c r="B98" s="108" t="s">
        <v>100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10"/>
    </row>
    <row r="99" spans="2:12" ht="96" customHeight="1">
      <c r="B99" s="36" t="s">
        <v>199</v>
      </c>
      <c r="C99" s="70" t="s">
        <v>101</v>
      </c>
      <c r="D99" s="78" t="s">
        <v>279</v>
      </c>
      <c r="E99" s="77" t="s">
        <v>286</v>
      </c>
      <c r="F99" s="77"/>
      <c r="G99" s="78"/>
      <c r="H99" s="85">
        <f>I99+J99+K99+L99</f>
        <v>230</v>
      </c>
      <c r="I99" s="85">
        <v>55</v>
      </c>
      <c r="J99" s="85">
        <v>55</v>
      </c>
      <c r="K99" s="85">
        <v>60</v>
      </c>
      <c r="L99" s="85">
        <v>60</v>
      </c>
    </row>
    <row r="100" spans="2:12" ht="60" customHeight="1">
      <c r="B100" s="36" t="s">
        <v>200</v>
      </c>
      <c r="C100" s="70" t="s">
        <v>102</v>
      </c>
      <c r="D100" s="78" t="s">
        <v>279</v>
      </c>
      <c r="E100" s="34"/>
      <c r="F100" s="34"/>
      <c r="G100" s="78"/>
      <c r="H100" s="78"/>
      <c r="I100" s="78"/>
      <c r="J100" s="78"/>
      <c r="K100" s="78"/>
      <c r="L100" s="78"/>
    </row>
    <row r="101" spans="2:12" ht="56.25" customHeight="1">
      <c r="B101" s="36" t="s">
        <v>201</v>
      </c>
      <c r="C101" s="70" t="s">
        <v>103</v>
      </c>
      <c r="D101" s="78" t="s">
        <v>279</v>
      </c>
      <c r="E101" s="34"/>
      <c r="F101" s="34"/>
      <c r="G101" s="78"/>
      <c r="H101" s="78"/>
      <c r="I101" s="78"/>
      <c r="J101" s="78"/>
      <c r="K101" s="78"/>
      <c r="L101" s="78"/>
    </row>
    <row r="102" spans="2:12" ht="63.75" customHeight="1">
      <c r="B102" s="36" t="s">
        <v>202</v>
      </c>
      <c r="C102" s="70" t="s">
        <v>104</v>
      </c>
      <c r="D102" s="78" t="s">
        <v>279</v>
      </c>
      <c r="E102" s="34"/>
      <c r="F102" s="34"/>
      <c r="G102" s="78"/>
      <c r="H102" s="78"/>
      <c r="I102" s="78"/>
      <c r="J102" s="78"/>
      <c r="K102" s="78"/>
      <c r="L102" s="78"/>
    </row>
    <row r="103" spans="2:12" ht="60.75" customHeight="1">
      <c r="B103" s="36" t="s">
        <v>203</v>
      </c>
      <c r="C103" s="70" t="s">
        <v>105</v>
      </c>
      <c r="D103" s="78" t="s">
        <v>279</v>
      </c>
      <c r="E103" s="34"/>
      <c r="F103" s="34"/>
      <c r="G103" s="69"/>
      <c r="H103" s="69"/>
      <c r="I103" s="69"/>
      <c r="J103" s="69"/>
      <c r="K103" s="69"/>
      <c r="L103" s="69"/>
    </row>
    <row r="104" spans="2:12" ht="57.75" customHeight="1">
      <c r="B104" s="36" t="s">
        <v>204</v>
      </c>
      <c r="C104" s="70" t="s">
        <v>106</v>
      </c>
      <c r="D104" s="78" t="s">
        <v>279</v>
      </c>
      <c r="E104" s="34"/>
      <c r="F104" s="34"/>
      <c r="G104" s="69"/>
      <c r="H104" s="69"/>
      <c r="I104" s="69"/>
      <c r="J104" s="69"/>
      <c r="K104" s="69"/>
      <c r="L104" s="69"/>
    </row>
    <row r="105" spans="2:12" ht="53.25" customHeight="1">
      <c r="B105" s="36" t="s">
        <v>205</v>
      </c>
      <c r="C105" s="70" t="s">
        <v>107</v>
      </c>
      <c r="D105" s="78" t="s">
        <v>279</v>
      </c>
      <c r="E105" s="34"/>
      <c r="F105" s="34"/>
      <c r="G105" s="78"/>
      <c r="H105" s="78"/>
      <c r="I105" s="78"/>
      <c r="J105" s="78"/>
      <c r="K105" s="78"/>
      <c r="L105" s="78"/>
    </row>
    <row r="106" spans="2:12" ht="59.25" customHeight="1">
      <c r="B106" s="36" t="s">
        <v>206</v>
      </c>
      <c r="C106" s="70" t="s">
        <v>108</v>
      </c>
      <c r="D106" s="78" t="s">
        <v>279</v>
      </c>
      <c r="E106" s="34"/>
      <c r="F106" s="34"/>
      <c r="G106" s="78"/>
      <c r="H106" s="78"/>
      <c r="I106" s="78"/>
      <c r="J106" s="78"/>
      <c r="K106" s="78"/>
      <c r="L106" s="78"/>
    </row>
    <row r="107" spans="2:12" ht="57" customHeight="1">
      <c r="B107" s="36" t="s">
        <v>207</v>
      </c>
      <c r="C107" s="70" t="s">
        <v>109</v>
      </c>
      <c r="D107" s="78" t="s">
        <v>279</v>
      </c>
      <c r="E107" s="34"/>
      <c r="F107" s="34"/>
      <c r="G107" s="78"/>
      <c r="H107" s="78"/>
      <c r="I107" s="78"/>
      <c r="J107" s="78"/>
      <c r="K107" s="78"/>
      <c r="L107" s="78"/>
    </row>
    <row r="108" spans="2:12" ht="58.5" customHeight="1">
      <c r="B108" s="36" t="s">
        <v>208</v>
      </c>
      <c r="C108" s="70" t="s">
        <v>110</v>
      </c>
      <c r="D108" s="78" t="s">
        <v>279</v>
      </c>
      <c r="E108" s="34"/>
      <c r="F108" s="34"/>
      <c r="G108" s="78"/>
      <c r="H108" s="78"/>
      <c r="I108" s="78"/>
      <c r="J108" s="78"/>
      <c r="K108" s="78"/>
      <c r="L108" s="78"/>
    </row>
    <row r="109" spans="2:12" ht="69.75" customHeight="1">
      <c r="B109" s="36" t="s">
        <v>209</v>
      </c>
      <c r="C109" s="70" t="s">
        <v>32</v>
      </c>
      <c r="D109" s="78" t="s">
        <v>281</v>
      </c>
      <c r="E109" s="34"/>
      <c r="F109" s="34"/>
      <c r="G109" s="78"/>
      <c r="H109" s="78"/>
      <c r="I109" s="78"/>
      <c r="J109" s="78"/>
      <c r="K109" s="78"/>
      <c r="L109" s="78"/>
    </row>
    <row r="110" spans="2:12" ht="73.5" customHeight="1">
      <c r="B110" s="36" t="s">
        <v>210</v>
      </c>
      <c r="C110" s="70" t="s">
        <v>111</v>
      </c>
      <c r="D110" s="78" t="s">
        <v>282</v>
      </c>
      <c r="E110" s="34"/>
      <c r="F110" s="34"/>
      <c r="G110" s="78"/>
      <c r="H110" s="78"/>
      <c r="I110" s="78"/>
      <c r="J110" s="78"/>
      <c r="K110" s="78"/>
      <c r="L110" s="78"/>
    </row>
    <row r="111" spans="2:12" ht="73.5" customHeight="1">
      <c r="B111" s="36" t="s">
        <v>211</v>
      </c>
      <c r="C111" s="70" t="s">
        <v>113</v>
      </c>
      <c r="D111" s="78" t="s">
        <v>282</v>
      </c>
      <c r="E111" s="34"/>
      <c r="F111" s="34"/>
      <c r="G111" s="78"/>
      <c r="H111" s="78"/>
      <c r="I111" s="78"/>
      <c r="J111" s="78"/>
      <c r="K111" s="78"/>
      <c r="L111" s="78"/>
    </row>
    <row r="112" spans="2:12" ht="66" customHeight="1">
      <c r="B112" s="36" t="s">
        <v>212</v>
      </c>
      <c r="C112" s="70" t="s">
        <v>114</v>
      </c>
      <c r="D112" s="78" t="s">
        <v>282</v>
      </c>
      <c r="E112" s="34"/>
      <c r="F112" s="34"/>
      <c r="G112" s="78"/>
      <c r="H112" s="78"/>
      <c r="I112" s="78"/>
      <c r="J112" s="78"/>
      <c r="K112" s="78"/>
      <c r="L112" s="78"/>
    </row>
    <row r="113" spans="2:12" ht="43.5" customHeight="1">
      <c r="B113" s="36" t="s">
        <v>213</v>
      </c>
      <c r="C113" s="70" t="s">
        <v>115</v>
      </c>
      <c r="D113" s="78" t="s">
        <v>112</v>
      </c>
      <c r="E113" s="34"/>
      <c r="F113" s="34"/>
      <c r="G113" s="78"/>
      <c r="H113" s="78"/>
      <c r="I113" s="78"/>
      <c r="J113" s="78"/>
      <c r="K113" s="78"/>
      <c r="L113" s="78"/>
    </row>
    <row r="114" spans="2:12" ht="17.25" customHeight="1">
      <c r="B114" s="56" t="s">
        <v>214</v>
      </c>
      <c r="C114" s="70" t="s">
        <v>116</v>
      </c>
      <c r="D114" s="78"/>
      <c r="E114" s="52"/>
      <c r="F114" s="50"/>
      <c r="G114" s="77"/>
      <c r="H114" s="77"/>
      <c r="I114" s="77"/>
      <c r="J114" s="77"/>
      <c r="K114" s="77"/>
      <c r="L114" s="77"/>
    </row>
    <row r="115" spans="2:12" ht="66">
      <c r="B115" s="56"/>
      <c r="C115" s="70" t="s">
        <v>117</v>
      </c>
      <c r="D115" s="78" t="s">
        <v>279</v>
      </c>
      <c r="E115" s="52"/>
      <c r="F115" s="50"/>
      <c r="G115" s="77"/>
      <c r="H115" s="77"/>
      <c r="I115" s="77"/>
      <c r="J115" s="77"/>
      <c r="K115" s="77"/>
      <c r="L115" s="77"/>
    </row>
    <row r="116" spans="2:12" ht="66">
      <c r="B116" s="56"/>
      <c r="C116" s="70" t="s">
        <v>118</v>
      </c>
      <c r="D116" s="78" t="s">
        <v>279</v>
      </c>
      <c r="E116" s="52"/>
      <c r="F116" s="50"/>
      <c r="G116" s="77"/>
      <c r="H116" s="77"/>
      <c r="I116" s="77"/>
      <c r="J116" s="77"/>
      <c r="K116" s="77"/>
      <c r="L116" s="77"/>
    </row>
    <row r="117" spans="2:12" ht="63" customHeight="1">
      <c r="B117" s="56"/>
      <c r="C117" s="70" t="s">
        <v>119</v>
      </c>
      <c r="D117" s="78" t="s">
        <v>279</v>
      </c>
      <c r="E117" s="52"/>
      <c r="F117" s="50"/>
      <c r="G117" s="77"/>
      <c r="H117" s="77"/>
      <c r="I117" s="77"/>
      <c r="J117" s="77"/>
      <c r="K117" s="77"/>
      <c r="L117" s="77"/>
    </row>
    <row r="118" spans="2:12" ht="52.5" customHeight="1">
      <c r="B118" s="36" t="s">
        <v>215</v>
      </c>
      <c r="C118" s="70" t="s">
        <v>120</v>
      </c>
      <c r="D118" s="78" t="s">
        <v>279</v>
      </c>
      <c r="E118" s="34"/>
      <c r="F118" s="34"/>
      <c r="G118" s="78"/>
      <c r="H118" s="78"/>
      <c r="I118" s="78"/>
      <c r="J118" s="78"/>
      <c r="K118" s="78"/>
      <c r="L118" s="78"/>
    </row>
    <row r="119" spans="2:12" ht="61.5" customHeight="1">
      <c r="B119" s="36" t="s">
        <v>216</v>
      </c>
      <c r="C119" s="70" t="s">
        <v>121</v>
      </c>
      <c r="D119" s="78" t="s">
        <v>279</v>
      </c>
      <c r="E119" s="34"/>
      <c r="F119" s="34"/>
      <c r="G119" s="78"/>
      <c r="H119" s="78"/>
      <c r="I119" s="78"/>
      <c r="J119" s="78"/>
      <c r="K119" s="78"/>
      <c r="L119" s="78"/>
    </row>
    <row r="120" spans="2:12" ht="58.5" customHeight="1">
      <c r="B120" s="36" t="s">
        <v>217</v>
      </c>
      <c r="C120" s="70" t="s">
        <v>122</v>
      </c>
      <c r="D120" s="78" t="s">
        <v>279</v>
      </c>
      <c r="E120" s="34"/>
      <c r="F120" s="34"/>
      <c r="G120" s="78"/>
      <c r="H120" s="78"/>
      <c r="I120" s="78"/>
      <c r="J120" s="78"/>
      <c r="K120" s="78"/>
      <c r="L120" s="78"/>
    </row>
    <row r="121" spans="2:12" ht="69.75" customHeight="1">
      <c r="B121" s="36" t="s">
        <v>218</v>
      </c>
      <c r="C121" s="70" t="s">
        <v>123</v>
      </c>
      <c r="D121" s="78" t="s">
        <v>279</v>
      </c>
      <c r="E121" s="34"/>
      <c r="F121" s="34"/>
      <c r="G121" s="78"/>
      <c r="H121" s="78"/>
      <c r="I121" s="78"/>
      <c r="J121" s="78"/>
      <c r="K121" s="78"/>
      <c r="L121" s="78"/>
    </row>
    <row r="122" spans="2:12" ht="62.25" customHeight="1">
      <c r="B122" s="36"/>
      <c r="C122" s="70" t="s">
        <v>124</v>
      </c>
      <c r="D122" s="78" t="s">
        <v>279</v>
      </c>
      <c r="E122" s="34"/>
      <c r="F122" s="34"/>
      <c r="G122" s="78"/>
      <c r="H122" s="78"/>
      <c r="I122" s="78"/>
      <c r="J122" s="78"/>
      <c r="K122" s="78"/>
      <c r="L122" s="78"/>
    </row>
    <row r="123" spans="2:12" ht="64.5" customHeight="1">
      <c r="B123" s="36" t="s">
        <v>219</v>
      </c>
      <c r="C123" s="70" t="s">
        <v>125</v>
      </c>
      <c r="D123" s="78" t="s">
        <v>279</v>
      </c>
      <c r="E123" s="34"/>
      <c r="F123" s="34"/>
      <c r="G123" s="78"/>
      <c r="H123" s="78"/>
      <c r="I123" s="78"/>
      <c r="J123" s="78"/>
      <c r="K123" s="78"/>
      <c r="L123" s="78"/>
    </row>
    <row r="124" spans="2:12" ht="52.5" customHeight="1">
      <c r="B124" s="36" t="s">
        <v>220</v>
      </c>
      <c r="C124" s="70" t="s">
        <v>269</v>
      </c>
      <c r="D124" s="78" t="s">
        <v>279</v>
      </c>
      <c r="E124" s="34"/>
      <c r="F124" s="34"/>
      <c r="G124" s="69"/>
      <c r="H124" s="69"/>
      <c r="I124" s="69"/>
      <c r="J124" s="69"/>
      <c r="K124" s="69"/>
      <c r="L124" s="69"/>
    </row>
    <row r="125" spans="2:12" ht="56.25" customHeight="1">
      <c r="B125" s="36" t="s">
        <v>221</v>
      </c>
      <c r="C125" s="70" t="s">
        <v>126</v>
      </c>
      <c r="D125" s="78" t="s">
        <v>279</v>
      </c>
      <c r="E125" s="34"/>
      <c r="F125" s="34"/>
      <c r="G125" s="78"/>
      <c r="H125" s="78"/>
      <c r="I125" s="78"/>
      <c r="J125" s="78"/>
      <c r="K125" s="78"/>
      <c r="L125" s="78"/>
    </row>
    <row r="126" spans="2:12" ht="57.75" customHeight="1">
      <c r="B126" s="36" t="s">
        <v>270</v>
      </c>
      <c r="C126" s="70" t="s">
        <v>271</v>
      </c>
      <c r="D126" s="78" t="s">
        <v>279</v>
      </c>
      <c r="E126" s="34"/>
      <c r="F126" s="34"/>
      <c r="G126" s="78"/>
      <c r="H126" s="78"/>
      <c r="I126" s="78"/>
      <c r="J126" s="78"/>
      <c r="K126" s="78"/>
      <c r="L126" s="78"/>
    </row>
    <row r="127" spans="2:14" ht="14.25">
      <c r="B127" s="34"/>
      <c r="C127" s="12" t="s">
        <v>127</v>
      </c>
      <c r="D127" s="50"/>
      <c r="E127" s="50"/>
      <c r="F127" s="34"/>
      <c r="G127" s="78"/>
      <c r="H127" s="86">
        <f>H99+H100+H101+H102+H103+H105+H106+H107+H108+H109+H110+H111+H112+H113+H114+H118+H119+H120+H121+H122+H123+H124+H125</f>
        <v>230</v>
      </c>
      <c r="I127" s="86">
        <f>I99+I100+I101+I102+I103+I105+I106+I107+I108+I109+I110+I111+I112+I113+I114+I118+I119+I120+I121+I122+I123+I124+I125</f>
        <v>55</v>
      </c>
      <c r="J127" s="86">
        <f>J99+J100+J101+J102+J103+J105+J106+J107+J108+J109+J110+J111+J112+J113+J114+J118+J119+J120+J121+J122+J123+J124+J125</f>
        <v>55</v>
      </c>
      <c r="K127" s="86">
        <f>K99+K100+K101+K102+K103+K105+K106+K107+K108+K109+K110+K111+K112+K113+K114+K118+K119+K120+K121+K122+K123+K124+K125</f>
        <v>60</v>
      </c>
      <c r="L127" s="86">
        <f>L99+L100+L101+L102+L103+L105+L106+L107+L108+L109+L110+L111+L112+L113+L114+L118+L119+L120+L121+L122+L123+L124+L125</f>
        <v>60</v>
      </c>
      <c r="N127" s="9"/>
    </row>
    <row r="128" spans="2:12" ht="14.25" customHeight="1">
      <c r="B128" s="105" t="s">
        <v>244</v>
      </c>
      <c r="C128" s="106"/>
      <c r="D128" s="106"/>
      <c r="E128" s="106"/>
      <c r="F128" s="106"/>
      <c r="G128" s="106"/>
      <c r="H128" s="106"/>
      <c r="I128" s="106"/>
      <c r="J128" s="106"/>
      <c r="K128" s="106"/>
      <c r="L128" s="107"/>
    </row>
    <row r="129" spans="2:12" ht="84.75" customHeight="1">
      <c r="B129" s="36" t="s">
        <v>222</v>
      </c>
      <c r="C129" s="34" t="s">
        <v>245</v>
      </c>
      <c r="D129" s="78" t="s">
        <v>279</v>
      </c>
      <c r="E129" s="77" t="s">
        <v>286</v>
      </c>
      <c r="F129" s="77"/>
      <c r="G129" s="78">
        <v>26.4</v>
      </c>
      <c r="H129" s="85">
        <f>I129+J129+K129+L129</f>
        <v>130</v>
      </c>
      <c r="I129" s="85">
        <v>30</v>
      </c>
      <c r="J129" s="85">
        <v>32</v>
      </c>
      <c r="K129" s="85">
        <v>33</v>
      </c>
      <c r="L129" s="85">
        <v>35</v>
      </c>
    </row>
    <row r="130" spans="2:12" ht="14.25">
      <c r="B130" s="11"/>
      <c r="C130" s="12" t="s">
        <v>132</v>
      </c>
      <c r="D130" s="34"/>
      <c r="E130" s="34"/>
      <c r="F130" s="38"/>
      <c r="G130" s="94">
        <f>G129</f>
        <v>26.4</v>
      </c>
      <c r="H130" s="86">
        <f>I130+J130+K130+L130</f>
        <v>130</v>
      </c>
      <c r="I130" s="86">
        <v>30</v>
      </c>
      <c r="J130" s="86">
        <v>32</v>
      </c>
      <c r="K130" s="86">
        <v>33</v>
      </c>
      <c r="L130" s="86">
        <v>35</v>
      </c>
    </row>
    <row r="131" spans="2:12" ht="17.25" customHeight="1">
      <c r="B131" s="55" t="s">
        <v>250</v>
      </c>
      <c r="C131" s="55"/>
      <c r="D131" s="55"/>
      <c r="E131" s="55"/>
      <c r="F131" s="55"/>
      <c r="G131" s="55"/>
      <c r="H131" s="55"/>
      <c r="I131" s="55"/>
      <c r="J131" s="55"/>
      <c r="K131" s="55"/>
      <c r="L131" s="55"/>
    </row>
    <row r="132" spans="2:12" ht="63.75" customHeight="1">
      <c r="B132" s="36" t="s">
        <v>223</v>
      </c>
      <c r="C132" s="70" t="s">
        <v>128</v>
      </c>
      <c r="D132" s="78" t="s">
        <v>279</v>
      </c>
      <c r="E132" s="34"/>
      <c r="F132" s="39"/>
      <c r="G132" s="69"/>
      <c r="H132" s="69"/>
      <c r="I132" s="69"/>
      <c r="J132" s="69"/>
      <c r="K132" s="69"/>
      <c r="L132" s="69"/>
    </row>
    <row r="133" spans="2:12" ht="60.75" customHeight="1">
      <c r="B133" s="36" t="s">
        <v>224</v>
      </c>
      <c r="C133" s="70" t="s">
        <v>32</v>
      </c>
      <c r="D133" s="78" t="s">
        <v>279</v>
      </c>
      <c r="E133" s="34"/>
      <c r="F133" s="39"/>
      <c r="G133" s="78"/>
      <c r="H133" s="78"/>
      <c r="I133" s="78"/>
      <c r="J133" s="78"/>
      <c r="K133" s="78"/>
      <c r="L133" s="78"/>
    </row>
    <row r="134" spans="2:12" ht="97.5" customHeight="1">
      <c r="B134" s="36" t="s">
        <v>225</v>
      </c>
      <c r="C134" s="70" t="s">
        <v>246</v>
      </c>
      <c r="D134" s="78" t="s">
        <v>279</v>
      </c>
      <c r="E134" s="77" t="s">
        <v>286</v>
      </c>
      <c r="F134" s="77"/>
      <c r="G134" s="85">
        <v>52.1</v>
      </c>
      <c r="H134" s="85">
        <v>235</v>
      </c>
      <c r="I134" s="85">
        <v>55</v>
      </c>
      <c r="J134" s="85">
        <v>57</v>
      </c>
      <c r="K134" s="85">
        <v>60</v>
      </c>
      <c r="L134" s="85">
        <v>63</v>
      </c>
    </row>
    <row r="135" spans="2:12" ht="93" customHeight="1">
      <c r="B135" s="36" t="s">
        <v>226</v>
      </c>
      <c r="C135" s="70" t="s">
        <v>247</v>
      </c>
      <c r="D135" s="78" t="s">
        <v>279</v>
      </c>
      <c r="E135" s="77" t="s">
        <v>286</v>
      </c>
      <c r="F135" s="77"/>
      <c r="G135" s="85">
        <v>51.9</v>
      </c>
      <c r="H135" s="85">
        <v>236</v>
      </c>
      <c r="I135" s="85">
        <v>55</v>
      </c>
      <c r="J135" s="85">
        <v>57</v>
      </c>
      <c r="K135" s="85">
        <v>60</v>
      </c>
      <c r="L135" s="85">
        <v>64</v>
      </c>
    </row>
    <row r="136" spans="2:12" ht="87.75" customHeight="1">
      <c r="B136" s="36" t="s">
        <v>251</v>
      </c>
      <c r="C136" s="70" t="s">
        <v>248</v>
      </c>
      <c r="D136" s="78" t="s">
        <v>279</v>
      </c>
      <c r="E136" s="77" t="s">
        <v>286</v>
      </c>
      <c r="F136" s="77"/>
      <c r="G136" s="85"/>
      <c r="H136" s="85">
        <f>I136+J136+K136+L136</f>
        <v>34</v>
      </c>
      <c r="I136" s="85">
        <v>5</v>
      </c>
      <c r="J136" s="85">
        <v>7</v>
      </c>
      <c r="K136" s="85">
        <v>10</v>
      </c>
      <c r="L136" s="85">
        <v>12</v>
      </c>
    </row>
    <row r="137" spans="2:12" ht="87" customHeight="1">
      <c r="B137" s="36" t="s">
        <v>252</v>
      </c>
      <c r="C137" s="74" t="s">
        <v>276</v>
      </c>
      <c r="D137" s="78" t="s">
        <v>279</v>
      </c>
      <c r="E137" s="77" t="s">
        <v>286</v>
      </c>
      <c r="F137" s="77"/>
      <c r="G137" s="69"/>
      <c r="H137" s="85">
        <f>I137+J137+K137+L137</f>
        <v>20</v>
      </c>
      <c r="I137" s="85"/>
      <c r="J137" s="85"/>
      <c r="K137" s="85">
        <v>10</v>
      </c>
      <c r="L137" s="85">
        <v>10</v>
      </c>
    </row>
    <row r="138" spans="2:12" ht="87.75" customHeight="1">
      <c r="B138" s="36" t="s">
        <v>253</v>
      </c>
      <c r="C138" s="74" t="s">
        <v>275</v>
      </c>
      <c r="D138" s="78" t="s">
        <v>279</v>
      </c>
      <c r="E138" s="77" t="s">
        <v>286</v>
      </c>
      <c r="F138" s="77"/>
      <c r="G138" s="69"/>
      <c r="H138" s="85">
        <f>I138+J138+K138+L138</f>
        <v>10</v>
      </c>
      <c r="I138" s="85"/>
      <c r="J138" s="85"/>
      <c r="K138" s="85">
        <v>5</v>
      </c>
      <c r="L138" s="85">
        <v>5</v>
      </c>
    </row>
    <row r="139" spans="2:12" ht="54" customHeight="1">
      <c r="B139" s="56" t="s">
        <v>254</v>
      </c>
      <c r="C139" s="73" t="s">
        <v>129</v>
      </c>
      <c r="D139" s="78" t="s">
        <v>279</v>
      </c>
      <c r="E139" s="34"/>
      <c r="F139" s="50"/>
      <c r="G139" s="77"/>
      <c r="H139" s="77"/>
      <c r="I139" s="77"/>
      <c r="J139" s="77"/>
      <c r="K139" s="77"/>
      <c r="L139" s="77"/>
    </row>
    <row r="140" spans="2:12" ht="15.75" customHeight="1" hidden="1" thickBot="1">
      <c r="B140" s="56"/>
      <c r="C140" s="73"/>
      <c r="D140" s="78" t="s">
        <v>279</v>
      </c>
      <c r="E140" s="34"/>
      <c r="F140" s="50"/>
      <c r="G140" s="77"/>
      <c r="H140" s="77"/>
      <c r="I140" s="77"/>
      <c r="J140" s="77"/>
      <c r="K140" s="77"/>
      <c r="L140" s="77"/>
    </row>
    <row r="141" spans="2:12" ht="60" customHeight="1">
      <c r="B141" s="36" t="s">
        <v>255</v>
      </c>
      <c r="C141" s="70" t="s">
        <v>130</v>
      </c>
      <c r="D141" s="78" t="s">
        <v>279</v>
      </c>
      <c r="E141" s="34"/>
      <c r="F141" s="34"/>
      <c r="G141" s="69"/>
      <c r="H141" s="69"/>
      <c r="I141" s="69"/>
      <c r="J141" s="69"/>
      <c r="K141" s="69"/>
      <c r="L141" s="69"/>
    </row>
    <row r="142" spans="2:12" ht="59.25" customHeight="1">
      <c r="B142" s="36" t="s">
        <v>256</v>
      </c>
      <c r="C142" s="74" t="s">
        <v>131</v>
      </c>
      <c r="D142" s="78" t="s">
        <v>279</v>
      </c>
      <c r="E142" s="34"/>
      <c r="F142" s="34"/>
      <c r="G142" s="94"/>
      <c r="H142" s="94"/>
      <c r="I142" s="94"/>
      <c r="J142" s="94"/>
      <c r="K142" s="94"/>
      <c r="L142" s="94"/>
    </row>
    <row r="143" spans="2:12" ht="14.25">
      <c r="B143" s="34"/>
      <c r="C143" s="12" t="s">
        <v>134</v>
      </c>
      <c r="D143" s="50"/>
      <c r="E143" s="50"/>
      <c r="F143" s="34"/>
      <c r="G143" s="22">
        <f>G134+G135+G136</f>
        <v>104</v>
      </c>
      <c r="H143" s="22">
        <f>H132+H133+H134+H135+H136+H137+H138+H139+H141+H142</f>
        <v>535</v>
      </c>
      <c r="I143" s="22">
        <f>I134+I135+I136</f>
        <v>115</v>
      </c>
      <c r="J143" s="22">
        <f>J134+J135+J136</f>
        <v>121</v>
      </c>
      <c r="K143" s="22">
        <f>K134+K135+K136+K137+K138</f>
        <v>145</v>
      </c>
      <c r="L143" s="22">
        <f>L134+L135+L136+L137+L138</f>
        <v>154</v>
      </c>
    </row>
    <row r="144" spans="2:12" ht="24" customHeight="1">
      <c r="B144" s="102" t="s">
        <v>257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4"/>
    </row>
    <row r="145" spans="2:12" ht="87" customHeight="1">
      <c r="B145" s="36" t="s">
        <v>227</v>
      </c>
      <c r="C145" s="70" t="s">
        <v>274</v>
      </c>
      <c r="D145" s="78" t="s">
        <v>279</v>
      </c>
      <c r="E145" s="77" t="s">
        <v>286</v>
      </c>
      <c r="F145" s="77"/>
      <c r="G145" s="78"/>
      <c r="H145" s="85">
        <f>I145+J145+K145+L145</f>
        <v>259</v>
      </c>
      <c r="I145" s="85">
        <v>53.5</v>
      </c>
      <c r="J145" s="85">
        <v>60.5</v>
      </c>
      <c r="K145" s="85">
        <v>69</v>
      </c>
      <c r="L145" s="85">
        <v>76</v>
      </c>
    </row>
    <row r="146" spans="2:12" ht="87" customHeight="1">
      <c r="B146" s="36" t="s">
        <v>228</v>
      </c>
      <c r="C146" s="70" t="s">
        <v>133</v>
      </c>
      <c r="D146" s="78" t="s">
        <v>279</v>
      </c>
      <c r="E146" s="77" t="s">
        <v>286</v>
      </c>
      <c r="F146" s="77"/>
      <c r="G146" s="85"/>
      <c r="H146" s="85">
        <f>I146+J146+K146+L146</f>
        <v>40</v>
      </c>
      <c r="I146" s="85">
        <v>10</v>
      </c>
      <c r="J146" s="85">
        <v>10</v>
      </c>
      <c r="K146" s="85">
        <v>10</v>
      </c>
      <c r="L146" s="85">
        <v>10</v>
      </c>
    </row>
    <row r="147" spans="2:12" ht="87" customHeight="1">
      <c r="B147" s="36" t="s">
        <v>229</v>
      </c>
      <c r="C147" s="70" t="s">
        <v>278</v>
      </c>
      <c r="D147" s="78" t="s">
        <v>279</v>
      </c>
      <c r="E147" s="77" t="s">
        <v>286</v>
      </c>
      <c r="F147" s="77"/>
      <c r="G147" s="69"/>
      <c r="H147" s="78">
        <f>I147+J147+K147+L147</f>
        <v>109.3</v>
      </c>
      <c r="I147" s="85">
        <v>25</v>
      </c>
      <c r="J147" s="85">
        <v>26.3</v>
      </c>
      <c r="K147" s="85">
        <v>28</v>
      </c>
      <c r="L147" s="85">
        <v>30</v>
      </c>
    </row>
    <row r="148" spans="2:14" ht="14.25">
      <c r="B148" s="34"/>
      <c r="C148" s="12" t="s">
        <v>140</v>
      </c>
      <c r="D148" s="34"/>
      <c r="E148" s="50"/>
      <c r="F148" s="50"/>
      <c r="G148" s="94"/>
      <c r="H148" s="86">
        <f aca="true" t="shared" si="0" ref="G148:L148">H145+H146+H147</f>
        <v>408.3</v>
      </c>
      <c r="I148" s="86">
        <f t="shared" si="0"/>
        <v>88.5</v>
      </c>
      <c r="J148" s="86">
        <f t="shared" si="0"/>
        <v>96.8</v>
      </c>
      <c r="K148" s="86">
        <f t="shared" si="0"/>
        <v>107</v>
      </c>
      <c r="L148" s="86">
        <f t="shared" si="0"/>
        <v>116</v>
      </c>
      <c r="N148" s="9"/>
    </row>
    <row r="149" spans="2:12" ht="22.5" customHeight="1">
      <c r="B149" s="102" t="s">
        <v>258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4"/>
    </row>
    <row r="150" spans="2:12" ht="61.5" customHeight="1">
      <c r="B150" s="36" t="s">
        <v>230</v>
      </c>
      <c r="C150" s="70" t="s">
        <v>135</v>
      </c>
      <c r="D150" s="78" t="s">
        <v>279</v>
      </c>
      <c r="E150" s="54"/>
      <c r="F150" s="54"/>
      <c r="G150" s="78"/>
      <c r="H150" s="78"/>
      <c r="I150" s="78"/>
      <c r="J150" s="78"/>
      <c r="K150" s="78"/>
      <c r="L150" s="78"/>
    </row>
    <row r="151" spans="2:12" ht="89.25" customHeight="1">
      <c r="B151" s="36" t="s">
        <v>231</v>
      </c>
      <c r="C151" s="70" t="s">
        <v>136</v>
      </c>
      <c r="D151" s="78" t="s">
        <v>279</v>
      </c>
      <c r="E151" s="77" t="s">
        <v>286</v>
      </c>
      <c r="F151" s="77"/>
      <c r="G151" s="78">
        <v>3.5</v>
      </c>
      <c r="H151" s="78">
        <f>I151+J151+K151+L151</f>
        <v>3.5</v>
      </c>
      <c r="I151" s="78"/>
      <c r="J151" s="78"/>
      <c r="K151" s="78"/>
      <c r="L151" s="78">
        <v>3.5</v>
      </c>
    </row>
    <row r="152" spans="2:12" ht="60" customHeight="1">
      <c r="B152" s="36" t="s">
        <v>232</v>
      </c>
      <c r="C152" s="70" t="s">
        <v>137</v>
      </c>
      <c r="D152" s="78" t="s">
        <v>279</v>
      </c>
      <c r="E152" s="52"/>
      <c r="F152" s="52"/>
      <c r="G152" s="78"/>
      <c r="H152" s="78"/>
      <c r="I152" s="78"/>
      <c r="J152" s="78"/>
      <c r="K152" s="78"/>
      <c r="L152" s="78"/>
    </row>
    <row r="153" spans="2:12" ht="57.75" customHeight="1">
      <c r="B153" s="36" t="s">
        <v>259</v>
      </c>
      <c r="C153" s="70" t="s">
        <v>138</v>
      </c>
      <c r="D153" s="78" t="s">
        <v>279</v>
      </c>
      <c r="E153" s="52"/>
      <c r="F153" s="52"/>
      <c r="G153" s="78"/>
      <c r="H153" s="78"/>
      <c r="I153" s="78"/>
      <c r="J153" s="78"/>
      <c r="K153" s="78"/>
      <c r="L153" s="78"/>
    </row>
    <row r="154" spans="2:12" ht="59.25" customHeight="1">
      <c r="B154" s="36" t="s">
        <v>260</v>
      </c>
      <c r="C154" s="70" t="s">
        <v>52</v>
      </c>
      <c r="D154" s="78" t="s">
        <v>279</v>
      </c>
      <c r="E154" s="52"/>
      <c r="F154" s="52"/>
      <c r="G154" s="78"/>
      <c r="H154" s="78"/>
      <c r="I154" s="78"/>
      <c r="J154" s="78"/>
      <c r="K154" s="78"/>
      <c r="L154" s="78"/>
    </row>
    <row r="155" spans="2:12" ht="61.5" customHeight="1">
      <c r="B155" s="36" t="s">
        <v>261</v>
      </c>
      <c r="C155" s="70" t="s">
        <v>53</v>
      </c>
      <c r="D155" s="78" t="s">
        <v>279</v>
      </c>
      <c r="E155" s="52"/>
      <c r="F155" s="52"/>
      <c r="G155" s="78"/>
      <c r="H155" s="78"/>
      <c r="I155" s="78"/>
      <c r="J155" s="78"/>
      <c r="K155" s="78"/>
      <c r="L155" s="78"/>
    </row>
    <row r="156" spans="2:12" ht="66">
      <c r="B156" s="36" t="s">
        <v>262</v>
      </c>
      <c r="C156" s="70" t="s">
        <v>139</v>
      </c>
      <c r="D156" s="78" t="s">
        <v>279</v>
      </c>
      <c r="E156" s="77" t="s">
        <v>286</v>
      </c>
      <c r="F156" s="77"/>
      <c r="G156" s="85">
        <v>10</v>
      </c>
      <c r="H156" s="85">
        <f>I156+J156+K156+L156</f>
        <v>10</v>
      </c>
      <c r="I156" s="85">
        <v>5</v>
      </c>
      <c r="J156" s="85"/>
      <c r="K156" s="85">
        <v>5</v>
      </c>
      <c r="L156" s="85"/>
    </row>
    <row r="157" spans="2:12" ht="14.25">
      <c r="B157" s="34"/>
      <c r="C157" s="12" t="s">
        <v>144</v>
      </c>
      <c r="D157" s="34"/>
      <c r="E157" s="50"/>
      <c r="F157" s="50"/>
      <c r="G157" s="94">
        <f>G151+G156</f>
        <v>13.5</v>
      </c>
      <c r="H157" s="94">
        <f>I157+J157+K157+L157</f>
        <v>13.5</v>
      </c>
      <c r="I157" s="100">
        <f>I156</f>
        <v>5</v>
      </c>
      <c r="J157" s="86"/>
      <c r="K157" s="86">
        <f>K156</f>
        <v>5</v>
      </c>
      <c r="L157" s="94">
        <f>L151</f>
        <v>3.5</v>
      </c>
    </row>
    <row r="158" spans="2:12" ht="21.75" customHeight="1">
      <c r="B158" s="102" t="s">
        <v>263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4"/>
    </row>
    <row r="159" spans="2:12" ht="62.25" customHeight="1">
      <c r="B159" s="36" t="s">
        <v>264</v>
      </c>
      <c r="C159" s="70" t="s">
        <v>141</v>
      </c>
      <c r="D159" s="78" t="s">
        <v>279</v>
      </c>
      <c r="E159" s="54"/>
      <c r="F159" s="54"/>
      <c r="G159" s="38"/>
      <c r="H159" s="38"/>
      <c r="I159" s="38"/>
      <c r="J159" s="38"/>
      <c r="K159" s="38"/>
      <c r="L159" s="38"/>
    </row>
    <row r="160" spans="2:12" ht="58.5" customHeight="1">
      <c r="B160" s="36" t="s">
        <v>265</v>
      </c>
      <c r="C160" s="70" t="s">
        <v>142</v>
      </c>
      <c r="D160" s="78" t="s">
        <v>279</v>
      </c>
      <c r="E160" s="54"/>
      <c r="F160" s="54"/>
      <c r="G160" s="38"/>
      <c r="H160" s="38"/>
      <c r="I160" s="38"/>
      <c r="J160" s="38"/>
      <c r="K160" s="38"/>
      <c r="L160" s="38"/>
    </row>
    <row r="161" spans="2:12" ht="86.25" customHeight="1">
      <c r="B161" s="36" t="s">
        <v>266</v>
      </c>
      <c r="C161" s="70" t="s">
        <v>143</v>
      </c>
      <c r="D161" s="78" t="s">
        <v>279</v>
      </c>
      <c r="E161" s="54"/>
      <c r="F161" s="54"/>
      <c r="G161" s="38"/>
      <c r="H161" s="38"/>
      <c r="I161" s="38"/>
      <c r="J161" s="38"/>
      <c r="K161" s="38"/>
      <c r="L161" s="38"/>
    </row>
    <row r="162" spans="2:12" ht="14.25">
      <c r="B162" s="40"/>
      <c r="C162" s="29" t="s">
        <v>267</v>
      </c>
      <c r="D162" s="40"/>
      <c r="E162" s="61"/>
      <c r="F162" s="61"/>
      <c r="G162" s="30"/>
      <c r="H162" s="30"/>
      <c r="I162" s="30"/>
      <c r="J162" s="30"/>
      <c r="K162" s="30"/>
      <c r="L162" s="30"/>
    </row>
    <row r="163" spans="2:12" ht="14.25">
      <c r="B163" s="40"/>
      <c r="C163" s="29" t="s">
        <v>145</v>
      </c>
      <c r="D163" s="40"/>
      <c r="E163" s="61"/>
      <c r="F163" s="61"/>
      <c r="G163" s="95">
        <f>G130+G143+G148+G157</f>
        <v>143.9</v>
      </c>
      <c r="H163" s="95">
        <f>I163+J163+K163+L163</f>
        <v>1316.8</v>
      </c>
      <c r="I163" s="95">
        <f>I127+I130+I143+I148+I157</f>
        <v>293.5</v>
      </c>
      <c r="J163" s="95">
        <f>J127+J130+J143+J148</f>
        <v>304.8</v>
      </c>
      <c r="K163" s="95">
        <f>K127+K130+K143+K148+K157</f>
        <v>350</v>
      </c>
      <c r="L163" s="95">
        <f>L127+L130+L143+L148+L157</f>
        <v>368.5</v>
      </c>
    </row>
    <row r="164" spans="2:12" ht="15">
      <c r="B164" s="62" t="s">
        <v>146</v>
      </c>
      <c r="C164" s="62"/>
      <c r="D164" s="62"/>
      <c r="E164" s="62"/>
      <c r="F164" s="62"/>
      <c r="G164" s="62"/>
      <c r="H164" s="62"/>
      <c r="I164" s="62"/>
      <c r="J164" s="62"/>
      <c r="K164" s="62"/>
      <c r="L164" s="62"/>
    </row>
    <row r="165" spans="2:12" ht="66">
      <c r="B165" s="26" t="s">
        <v>233</v>
      </c>
      <c r="C165" s="75" t="s">
        <v>147</v>
      </c>
      <c r="D165" s="78" t="s">
        <v>279</v>
      </c>
      <c r="E165" s="63"/>
      <c r="F165" s="63"/>
      <c r="G165" s="25"/>
      <c r="H165" s="25"/>
      <c r="I165" s="25"/>
      <c r="J165" s="24"/>
      <c r="K165" s="40"/>
      <c r="L165" s="40"/>
    </row>
    <row r="166" spans="2:12" ht="14.25">
      <c r="B166" s="40"/>
      <c r="C166" s="29" t="s">
        <v>148</v>
      </c>
      <c r="D166" s="40"/>
      <c r="E166" s="61"/>
      <c r="F166" s="61"/>
      <c r="G166" s="30"/>
      <c r="H166" s="30"/>
      <c r="I166" s="30"/>
      <c r="J166" s="31"/>
      <c r="K166" s="29"/>
      <c r="L166" s="29"/>
    </row>
    <row r="167" spans="2:12" ht="15.75" customHeight="1">
      <c r="B167" s="47" t="s">
        <v>149</v>
      </c>
      <c r="C167" s="48"/>
      <c r="D167" s="48"/>
      <c r="E167" s="48"/>
      <c r="F167" s="48"/>
      <c r="G167" s="48"/>
      <c r="H167" s="48"/>
      <c r="I167" s="48"/>
      <c r="J167" s="48"/>
      <c r="K167" s="48"/>
      <c r="L167" s="49"/>
    </row>
    <row r="168" spans="2:12" ht="31.5" customHeight="1">
      <c r="B168" s="111" t="s">
        <v>150</v>
      </c>
      <c r="C168" s="112"/>
      <c r="D168" s="112"/>
      <c r="E168" s="112"/>
      <c r="F168" s="112"/>
      <c r="G168" s="112"/>
      <c r="H168" s="112"/>
      <c r="I168" s="112"/>
      <c r="J168" s="112"/>
      <c r="K168" s="112"/>
      <c r="L168" s="113"/>
    </row>
    <row r="169" spans="2:12" ht="78" customHeight="1">
      <c r="B169" s="101" t="s">
        <v>234</v>
      </c>
      <c r="C169" s="70" t="s">
        <v>151</v>
      </c>
      <c r="D169" s="77" t="s">
        <v>283</v>
      </c>
      <c r="E169" s="77" t="s">
        <v>286</v>
      </c>
      <c r="F169" s="77"/>
      <c r="G169" s="88">
        <v>950</v>
      </c>
      <c r="H169" s="88">
        <f>I169+J169</f>
        <v>950</v>
      </c>
      <c r="I169" s="88">
        <v>600</v>
      </c>
      <c r="J169" s="88">
        <v>350</v>
      </c>
      <c r="K169" s="88"/>
      <c r="L169" s="87"/>
    </row>
    <row r="170" spans="2:12" ht="26.25" customHeight="1">
      <c r="B170" s="101"/>
      <c r="C170" s="70" t="s">
        <v>152</v>
      </c>
      <c r="D170" s="77"/>
      <c r="E170" s="77"/>
      <c r="F170" s="77"/>
      <c r="G170" s="88"/>
      <c r="H170" s="88"/>
      <c r="I170" s="88"/>
      <c r="J170" s="88"/>
      <c r="K170" s="88"/>
      <c r="L170" s="87"/>
    </row>
    <row r="171" spans="2:12" ht="14.25" customHeight="1">
      <c r="B171" s="101"/>
      <c r="C171" s="70" t="s">
        <v>153</v>
      </c>
      <c r="D171" s="77"/>
      <c r="E171" s="77"/>
      <c r="F171" s="77"/>
      <c r="G171" s="88"/>
      <c r="H171" s="88"/>
      <c r="I171" s="88"/>
      <c r="J171" s="88"/>
      <c r="K171" s="88"/>
      <c r="L171" s="87"/>
    </row>
    <row r="172" spans="2:12" ht="15" customHeight="1">
      <c r="B172" s="101"/>
      <c r="C172" s="70" t="s">
        <v>154</v>
      </c>
      <c r="D172" s="77"/>
      <c r="E172" s="77"/>
      <c r="F172" s="77"/>
      <c r="G172" s="88"/>
      <c r="H172" s="88"/>
      <c r="I172" s="88"/>
      <c r="J172" s="88"/>
      <c r="K172" s="88"/>
      <c r="L172" s="87"/>
    </row>
    <row r="173" spans="2:12" ht="65.25" customHeight="1">
      <c r="B173" s="101" t="s">
        <v>235</v>
      </c>
      <c r="C173" s="70" t="s">
        <v>155</v>
      </c>
      <c r="D173" s="77" t="s">
        <v>284</v>
      </c>
      <c r="E173" s="77" t="s">
        <v>286</v>
      </c>
      <c r="F173" s="77"/>
      <c r="G173" s="88"/>
      <c r="H173" s="88">
        <f>I173+J173+K173+L173</f>
        <v>1000</v>
      </c>
      <c r="I173" s="88"/>
      <c r="J173" s="88">
        <v>1000</v>
      </c>
      <c r="K173" s="88"/>
      <c r="L173" s="88"/>
    </row>
    <row r="174" spans="2:12" ht="27" customHeight="1">
      <c r="B174" s="101"/>
      <c r="C174" s="70" t="s">
        <v>277</v>
      </c>
      <c r="D174" s="77"/>
      <c r="E174" s="77"/>
      <c r="F174" s="77"/>
      <c r="G174" s="88"/>
      <c r="H174" s="88"/>
      <c r="I174" s="88"/>
      <c r="J174" s="88"/>
      <c r="K174" s="88"/>
      <c r="L174" s="88"/>
    </row>
    <row r="175" spans="2:12" ht="14.25">
      <c r="B175" s="34"/>
      <c r="C175" s="12" t="s">
        <v>156</v>
      </c>
      <c r="D175" s="34"/>
      <c r="E175" s="50"/>
      <c r="F175" s="50"/>
      <c r="G175" s="86">
        <v>950</v>
      </c>
      <c r="H175" s="86">
        <f>I175+J175</f>
        <v>1950</v>
      </c>
      <c r="I175" s="86">
        <v>600</v>
      </c>
      <c r="J175" s="86">
        <f>J169+J173</f>
        <v>1350</v>
      </c>
      <c r="K175" s="85"/>
      <c r="L175" s="89"/>
    </row>
    <row r="176" spans="2:12" ht="32.25" customHeight="1">
      <c r="B176" s="55" t="s">
        <v>157</v>
      </c>
      <c r="C176" s="55"/>
      <c r="D176" s="55"/>
      <c r="E176" s="55"/>
      <c r="F176" s="55"/>
      <c r="G176" s="55"/>
      <c r="H176" s="55"/>
      <c r="I176" s="55"/>
      <c r="J176" s="55"/>
      <c r="K176" s="55"/>
      <c r="L176" s="55"/>
    </row>
    <row r="177" spans="2:12" ht="75" customHeight="1">
      <c r="B177" s="56" t="s">
        <v>236</v>
      </c>
      <c r="C177" s="73" t="s">
        <v>158</v>
      </c>
      <c r="D177" s="77" t="s">
        <v>285</v>
      </c>
      <c r="E177" s="54"/>
      <c r="F177" s="54"/>
      <c r="G177" s="51"/>
      <c r="H177" s="51"/>
      <c r="I177" s="51"/>
      <c r="J177" s="51"/>
      <c r="K177" s="51"/>
      <c r="L177" s="52"/>
    </row>
    <row r="178" spans="2:12" ht="6.75" customHeight="1">
      <c r="B178" s="56"/>
      <c r="C178" s="73"/>
      <c r="D178" s="77"/>
      <c r="E178" s="54"/>
      <c r="F178" s="54"/>
      <c r="G178" s="51"/>
      <c r="H178" s="51"/>
      <c r="I178" s="51"/>
      <c r="J178" s="51"/>
      <c r="K178" s="51"/>
      <c r="L178" s="52"/>
    </row>
    <row r="179" spans="2:12" ht="15">
      <c r="B179" s="18"/>
      <c r="C179" s="12" t="s">
        <v>159</v>
      </c>
      <c r="D179" s="34"/>
      <c r="E179" s="50"/>
      <c r="F179" s="50"/>
      <c r="G179" s="13"/>
      <c r="H179" s="13"/>
      <c r="I179" s="13"/>
      <c r="J179" s="13"/>
      <c r="K179" s="13"/>
      <c r="L179" s="35"/>
    </row>
    <row r="180" spans="2:12" ht="20.25" customHeight="1">
      <c r="B180" s="102" t="s">
        <v>160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4"/>
    </row>
    <row r="181" spans="2:12" ht="87" customHeight="1">
      <c r="B181" s="36" t="s">
        <v>237</v>
      </c>
      <c r="C181" s="70" t="s">
        <v>161</v>
      </c>
      <c r="D181" s="78" t="s">
        <v>285</v>
      </c>
      <c r="E181" s="77" t="s">
        <v>286</v>
      </c>
      <c r="F181" s="77"/>
      <c r="G181" s="69"/>
      <c r="H181" s="85">
        <f>I181+J181+K181+L181</f>
        <v>21.5</v>
      </c>
      <c r="I181" s="85">
        <v>5</v>
      </c>
      <c r="J181" s="85">
        <v>5</v>
      </c>
      <c r="K181" s="85">
        <v>5.5</v>
      </c>
      <c r="L181" s="85">
        <v>6</v>
      </c>
    </row>
    <row r="182" spans="2:12" ht="84" customHeight="1">
      <c r="B182" s="36" t="s">
        <v>238</v>
      </c>
      <c r="C182" s="70" t="s">
        <v>162</v>
      </c>
      <c r="D182" s="78" t="s">
        <v>285</v>
      </c>
      <c r="E182" s="39"/>
      <c r="F182" s="39"/>
      <c r="G182" s="34"/>
      <c r="H182" s="34"/>
      <c r="I182" s="34"/>
      <c r="J182" s="34"/>
      <c r="K182" s="34"/>
      <c r="L182" s="12"/>
    </row>
    <row r="183" spans="2:12" ht="14.25">
      <c r="B183" s="18"/>
      <c r="C183" s="12" t="s">
        <v>163</v>
      </c>
      <c r="D183" s="34"/>
      <c r="E183" s="50"/>
      <c r="F183" s="50"/>
      <c r="G183" s="94"/>
      <c r="H183" s="94">
        <f>I183+J183+K183+L183</f>
        <v>21.5</v>
      </c>
      <c r="I183" s="86">
        <v>5</v>
      </c>
      <c r="J183" s="86">
        <v>5</v>
      </c>
      <c r="K183" s="94">
        <v>5.5</v>
      </c>
      <c r="L183" s="86">
        <v>6</v>
      </c>
    </row>
    <row r="184" spans="2:12" ht="14.25">
      <c r="B184" s="18"/>
      <c r="C184" s="12" t="s">
        <v>164</v>
      </c>
      <c r="D184" s="34"/>
      <c r="E184" s="50"/>
      <c r="F184" s="50"/>
      <c r="G184" s="86">
        <f>G175</f>
        <v>950</v>
      </c>
      <c r="H184" s="94">
        <f>H175+H183</f>
        <v>1971.5</v>
      </c>
      <c r="I184" s="100">
        <f>I175+I183</f>
        <v>605</v>
      </c>
      <c r="J184" s="86">
        <f>J175+J183</f>
        <v>1355</v>
      </c>
      <c r="K184" s="94">
        <f>K183</f>
        <v>5.5</v>
      </c>
      <c r="L184" s="86">
        <f>L183</f>
        <v>6</v>
      </c>
    </row>
    <row r="185" spans="2:12" ht="14.25">
      <c r="B185" s="18"/>
      <c r="C185" s="12" t="s">
        <v>165</v>
      </c>
      <c r="D185" s="34"/>
      <c r="E185" s="50"/>
      <c r="F185" s="50"/>
      <c r="G185" s="94">
        <f>G41+G95+G163+G184</f>
        <v>18241.100000000002</v>
      </c>
      <c r="H185" s="94">
        <f>H41+H95+H163+H166+H184</f>
        <v>21288.5</v>
      </c>
      <c r="I185" s="86">
        <f>I95+I163+I184+I41</f>
        <v>4679.5</v>
      </c>
      <c r="J185" s="86">
        <f>J95+J163+J184+J41</f>
        <v>5894.400000000001</v>
      </c>
      <c r="K185" s="86">
        <f>K95+K163+K184+K41</f>
        <v>5097.3</v>
      </c>
      <c r="L185" s="86">
        <f>L95+L163+L184+L41</f>
        <v>5617.3</v>
      </c>
    </row>
    <row r="186" spans="2:13" ht="17.25" customHeight="1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0"/>
    </row>
    <row r="187" ht="17.25">
      <c r="B187" s="28"/>
    </row>
  </sheetData>
  <sheetProtection/>
  <mergeCells count="177">
    <mergeCell ref="E181:F181"/>
    <mergeCell ref="B6:L6"/>
    <mergeCell ref="B128:L128"/>
    <mergeCell ref="E138:F138"/>
    <mergeCell ref="E147:F147"/>
    <mergeCell ref="E50:F50"/>
    <mergeCell ref="E129:F129"/>
    <mergeCell ref="E134:F134"/>
    <mergeCell ref="E135:F135"/>
    <mergeCell ref="E136:F136"/>
    <mergeCell ref="E137:F137"/>
    <mergeCell ref="B7:L7"/>
    <mergeCell ref="B5:L5"/>
    <mergeCell ref="F8:L8"/>
    <mergeCell ref="E114:E117"/>
    <mergeCell ref="E185:F185"/>
    <mergeCell ref="E183:F183"/>
    <mergeCell ref="E184:F184"/>
    <mergeCell ref="E179:F179"/>
    <mergeCell ref="B180:L180"/>
    <mergeCell ref="L173:L174"/>
    <mergeCell ref="I177:I178"/>
    <mergeCell ref="J177:J178"/>
    <mergeCell ref="K177:K178"/>
    <mergeCell ref="C177:C178"/>
    <mergeCell ref="D177:D178"/>
    <mergeCell ref="E177:F178"/>
    <mergeCell ref="B169:B172"/>
    <mergeCell ref="D169:D172"/>
    <mergeCell ref="E169:F172"/>
    <mergeCell ref="K173:K174"/>
    <mergeCell ref="E175:F175"/>
    <mergeCell ref="B176:L176"/>
    <mergeCell ref="K169:K172"/>
    <mergeCell ref="L169:L172"/>
    <mergeCell ref="B173:B174"/>
    <mergeCell ref="D173:D174"/>
    <mergeCell ref="L177:L178"/>
    <mergeCell ref="J173:J174"/>
    <mergeCell ref="B167:L167"/>
    <mergeCell ref="E157:F157"/>
    <mergeCell ref="B158:L158"/>
    <mergeCell ref="E159:F159"/>
    <mergeCell ref="E160:F160"/>
    <mergeCell ref="E161:F161"/>
    <mergeCell ref="E162:F162"/>
    <mergeCell ref="J169:J172"/>
    <mergeCell ref="B168:L168"/>
    <mergeCell ref="G169:G172"/>
    <mergeCell ref="H169:H172"/>
    <mergeCell ref="I169:I172"/>
    <mergeCell ref="E148:F148"/>
    <mergeCell ref="B149:L149"/>
    <mergeCell ref="E163:F163"/>
    <mergeCell ref="B164:L164"/>
    <mergeCell ref="E165:F165"/>
    <mergeCell ref="E166:F166"/>
    <mergeCell ref="L139:L140"/>
    <mergeCell ref="B139:B140"/>
    <mergeCell ref="C139:C140"/>
    <mergeCell ref="F139:F140"/>
    <mergeCell ref="G139:G140"/>
    <mergeCell ref="H139:H140"/>
    <mergeCell ref="I139:I140"/>
    <mergeCell ref="J139:J140"/>
    <mergeCell ref="K139:K140"/>
    <mergeCell ref="E95:F95"/>
    <mergeCell ref="B96:L96"/>
    <mergeCell ref="B97:L97"/>
    <mergeCell ref="B114:B117"/>
    <mergeCell ref="B98:L98"/>
    <mergeCell ref="H114:H117"/>
    <mergeCell ref="I114:I117"/>
    <mergeCell ref="E91:F91"/>
    <mergeCell ref="D127:E127"/>
    <mergeCell ref="D8:D9"/>
    <mergeCell ref="E8:E9"/>
    <mergeCell ref="E10:F10"/>
    <mergeCell ref="B11:L11"/>
    <mergeCell ref="B12:L12"/>
    <mergeCell ref="K23:K33"/>
    <mergeCell ref="L23:L33"/>
    <mergeCell ref="B20:L20"/>
    <mergeCell ref="E21:F21"/>
    <mergeCell ref="E22:F22"/>
    <mergeCell ref="B23:B33"/>
    <mergeCell ref="E23:F33"/>
    <mergeCell ref="G23:G33"/>
    <mergeCell ref="H23:H33"/>
    <mergeCell ref="I23:I33"/>
    <mergeCell ref="J23:J33"/>
    <mergeCell ref="E13:F13"/>
    <mergeCell ref="E14:F14"/>
    <mergeCell ref="E15:F15"/>
    <mergeCell ref="E16:F16"/>
    <mergeCell ref="E17:F17"/>
    <mergeCell ref="E18:F18"/>
    <mergeCell ref="E45:F45"/>
    <mergeCell ref="E46:F46"/>
    <mergeCell ref="B42:L42"/>
    <mergeCell ref="B43:L43"/>
    <mergeCell ref="E34:F34"/>
    <mergeCell ref="E36:F36"/>
    <mergeCell ref="E35:F35"/>
    <mergeCell ref="E38:F38"/>
    <mergeCell ref="E39:F39"/>
    <mergeCell ref="E40:F40"/>
    <mergeCell ref="B177:B178"/>
    <mergeCell ref="G177:G178"/>
    <mergeCell ref="H177:H178"/>
    <mergeCell ref="G173:G174"/>
    <mergeCell ref="H173:H174"/>
    <mergeCell ref="I173:I174"/>
    <mergeCell ref="E173:F174"/>
    <mergeCell ref="E151:F151"/>
    <mergeCell ref="E150:F150"/>
    <mergeCell ref="G114:G117"/>
    <mergeCell ref="E155:F155"/>
    <mergeCell ref="E156:F156"/>
    <mergeCell ref="E152:F152"/>
    <mergeCell ref="B144:L144"/>
    <mergeCell ref="E145:F145"/>
    <mergeCell ref="E146:F146"/>
    <mergeCell ref="D143:E143"/>
    <mergeCell ref="K114:K117"/>
    <mergeCell ref="L114:L117"/>
    <mergeCell ref="F114:F117"/>
    <mergeCell ref="E47:F47"/>
    <mergeCell ref="E48:F48"/>
    <mergeCell ref="E49:F49"/>
    <mergeCell ref="B52:L52"/>
    <mergeCell ref="E53:F53"/>
    <mergeCell ref="B88:L88"/>
    <mergeCell ref="E90:F90"/>
    <mergeCell ref="E153:F153"/>
    <mergeCell ref="E154:F154"/>
    <mergeCell ref="E56:F56"/>
    <mergeCell ref="E57:F57"/>
    <mergeCell ref="E58:F58"/>
    <mergeCell ref="B81:L81"/>
    <mergeCell ref="E89:F89"/>
    <mergeCell ref="E99:F99"/>
    <mergeCell ref="J114:J117"/>
    <mergeCell ref="B131:L131"/>
    <mergeCell ref="B63:L63"/>
    <mergeCell ref="B64:L64"/>
    <mergeCell ref="E67:F67"/>
    <mergeCell ref="E59:F59"/>
    <mergeCell ref="E65:F65"/>
    <mergeCell ref="E66:F66"/>
    <mergeCell ref="E92:F92"/>
    <mergeCell ref="E93:F93"/>
    <mergeCell ref="E70:F70"/>
    <mergeCell ref="E69:F69"/>
    <mergeCell ref="E61:F61"/>
    <mergeCell ref="E60:F60"/>
    <mergeCell ref="E87:F87"/>
    <mergeCell ref="E76:F76"/>
    <mergeCell ref="E77:F77"/>
    <mergeCell ref="E78:F78"/>
    <mergeCell ref="E84:F84"/>
    <mergeCell ref="E85:F85"/>
    <mergeCell ref="E86:F86"/>
    <mergeCell ref="E71:F71"/>
    <mergeCell ref="E72:F72"/>
    <mergeCell ref="B74:L74"/>
    <mergeCell ref="E75:F75"/>
    <mergeCell ref="B79:L79"/>
    <mergeCell ref="B80:L80"/>
    <mergeCell ref="E41:F41"/>
    <mergeCell ref="E37:F37"/>
    <mergeCell ref="E82:F82"/>
    <mergeCell ref="E83:F83"/>
    <mergeCell ref="E54:F54"/>
    <mergeCell ref="E55:F55"/>
    <mergeCell ref="B68:L68"/>
    <mergeCell ref="B62:L62"/>
  </mergeCells>
  <printOptions/>
  <pageMargins left="0" right="0" top="0" bottom="0" header="0.31496062992125984" footer="0.31496062992125984"/>
  <pageSetup horizontalDpi="180" verticalDpi="18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2015-06-24T10:01:14Z</dcterms:modified>
  <cp:category/>
  <cp:version/>
  <cp:contentType/>
  <cp:contentStatus/>
</cp:coreProperties>
</file>